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450" yWindow="0" windowWidth="15600" windowHeight="8340" firstSheet="3" activeTab="3"/>
  </bookViews>
  <sheets>
    <sheet name="Danh mục" sheetId="2" r:id="rId1"/>
    <sheet name="Lich (2)" sheetId="42" r:id="rId2"/>
    <sheet name="Mau ko xoa" sheetId="88" state="hidden" r:id="rId3"/>
    <sheet name="Ex Sales" sheetId="93" r:id="rId4"/>
    <sheet name="Tổng Doanh Thu" sheetId="12" r:id="rId5"/>
    <sheet name="18.07 BC" sheetId="92" r:id="rId6"/>
    <sheet name="18.07 HĐ" sheetId="91" r:id="rId7"/>
    <sheet name="17.07 BC " sheetId="89" r:id="rId8"/>
    <sheet name="17.07 HĐ" sheetId="90" r:id="rId9"/>
    <sheet name="16.07 BC" sheetId="87" r:id="rId10"/>
    <sheet name="16.07 HĐ" sheetId="86" r:id="rId11"/>
  </sheets>
  <externalReferences>
    <externalReference r:id="rId12"/>
  </externalReferences>
  <definedNames>
    <definedName name="_xlnm._FilterDatabase" localSheetId="9" hidden="1">'16.07 BC'!$B$7:$G$58</definedName>
    <definedName name="_xlnm._FilterDatabase" localSheetId="7" hidden="1">'17.07 BC '!$B$7:$G$57</definedName>
    <definedName name="_xlnm._FilterDatabase" localSheetId="5" hidden="1">'18.07 BC'!$B$7:$G$57</definedName>
    <definedName name="_xlnm._FilterDatabase" localSheetId="1" hidden="1">'Lich (2)'!$B$7:$Q$46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91" l="1"/>
  <c r="X16" i="91" s="1"/>
  <c r="X17" i="91" s="1"/>
  <c r="Z13" i="91"/>
  <c r="X14" i="91"/>
  <c r="Z14" i="91"/>
  <c r="X15" i="91"/>
  <c r="Z15" i="91"/>
  <c r="B10" i="91" l="1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55" i="92"/>
  <c r="F56" i="92"/>
  <c r="F57" i="92"/>
  <c r="F58" i="92"/>
  <c r="F59" i="92"/>
  <c r="F60" i="92"/>
  <c r="F61" i="92"/>
  <c r="F62" i="92"/>
  <c r="F63" i="92"/>
  <c r="F64" i="92"/>
  <c r="F65" i="92"/>
  <c r="F66" i="92"/>
  <c r="F67" i="92"/>
  <c r="F68" i="92"/>
  <c r="F69" i="92"/>
  <c r="F70" i="92"/>
  <c r="F71" i="92"/>
  <c r="F72" i="92"/>
  <c r="F73" i="92"/>
  <c r="F74" i="92"/>
  <c r="F75" i="92"/>
  <c r="F76" i="92"/>
  <c r="F77" i="92"/>
  <c r="F78" i="92"/>
  <c r="F79" i="92"/>
  <c r="F80" i="92"/>
  <c r="F81" i="92"/>
  <c r="F82" i="92"/>
  <c r="F83" i="92"/>
  <c r="F84" i="92"/>
  <c r="F85" i="92"/>
  <c r="F86" i="92"/>
  <c r="F87" i="92"/>
  <c r="F88" i="92"/>
  <c r="F89" i="92"/>
  <c r="F90" i="92"/>
  <c r="F91" i="92"/>
  <c r="F92" i="92"/>
  <c r="F93" i="92"/>
  <c r="F94" i="92"/>
  <c r="F95" i="92"/>
  <c r="F96" i="92"/>
  <c r="F97" i="92"/>
  <c r="F98" i="92"/>
  <c r="F99" i="92"/>
  <c r="F100" i="92"/>
  <c r="F101" i="92"/>
  <c r="F102" i="92"/>
  <c r="F103" i="92"/>
  <c r="F104" i="92"/>
  <c r="F105" i="92"/>
  <c r="F106" i="92"/>
  <c r="F107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84" i="92"/>
  <c r="D85" i="92"/>
  <c r="D86" i="92"/>
  <c r="D87" i="92"/>
  <c r="D88" i="92"/>
  <c r="D89" i="92"/>
  <c r="D90" i="92"/>
  <c r="D91" i="92"/>
  <c r="D92" i="92"/>
  <c r="D93" i="92"/>
  <c r="D94" i="92"/>
  <c r="D95" i="92"/>
  <c r="D96" i="92"/>
  <c r="D97" i="92"/>
  <c r="D98" i="92"/>
  <c r="D99" i="92"/>
  <c r="D100" i="92"/>
  <c r="D101" i="92"/>
  <c r="D102" i="92"/>
  <c r="D103" i="92"/>
  <c r="D104" i="92"/>
  <c r="D105" i="92"/>
  <c r="D106" i="92"/>
  <c r="D107" i="92"/>
  <c r="A58" i="92" l="1"/>
  <c r="A59" i="92" s="1"/>
  <c r="A60" i="92" s="1"/>
  <c r="A61" i="92" s="1"/>
  <c r="A62" i="92" s="1"/>
  <c r="A63" i="92" s="1"/>
  <c r="A64" i="92" s="1"/>
  <c r="A65" i="92" s="1"/>
  <c r="A66" i="92" s="1"/>
  <c r="A67" i="92" s="1"/>
  <c r="A68" i="92" s="1"/>
  <c r="A69" i="92" s="1"/>
  <c r="A70" i="92" s="1"/>
  <c r="A71" i="92" s="1"/>
  <c r="A72" i="92" s="1"/>
  <c r="A73" i="92" s="1"/>
  <c r="A74" i="92" s="1"/>
  <c r="A75" i="92" s="1"/>
  <c r="A76" i="92" s="1"/>
  <c r="A77" i="92" s="1"/>
  <c r="A78" i="92" s="1"/>
  <c r="A79" i="92" s="1"/>
  <c r="A80" i="92" s="1"/>
  <c r="A81" i="92" s="1"/>
  <c r="A82" i="92" s="1"/>
  <c r="A83" i="92" s="1"/>
  <c r="A84" i="92" s="1"/>
  <c r="A85" i="92" s="1"/>
  <c r="A86" i="92" s="1"/>
  <c r="A87" i="92" s="1"/>
  <c r="A88" i="92" s="1"/>
  <c r="A89" i="92" s="1"/>
  <c r="A90" i="92" s="1"/>
  <c r="A91" i="92" s="1"/>
  <c r="A92" i="92" s="1"/>
  <c r="A93" i="92" s="1"/>
  <c r="A94" i="92" s="1"/>
  <c r="A95" i="92" s="1"/>
  <c r="A96" i="92" s="1"/>
  <c r="A97" i="92" s="1"/>
  <c r="A98" i="92" s="1"/>
  <c r="A99" i="92" s="1"/>
  <c r="A100" i="92" s="1"/>
  <c r="A101" i="92" s="1"/>
  <c r="A102" i="92" s="1"/>
  <c r="A103" i="92" s="1"/>
  <c r="A104" i="92" s="1"/>
  <c r="A105" i="92" s="1"/>
  <c r="A106" i="92" s="1"/>
  <c r="A46" i="92"/>
  <c r="A47" i="92" s="1"/>
  <c r="A48" i="92" s="1"/>
  <c r="A49" i="92" s="1"/>
  <c r="A50" i="92" s="1"/>
  <c r="A51" i="92" s="1"/>
  <c r="A52" i="92" s="1"/>
  <c r="A53" i="92" s="1"/>
  <c r="A54" i="92" s="1"/>
  <c r="A41" i="92"/>
  <c r="A42" i="92" s="1"/>
  <c r="A43" i="92" s="1"/>
  <c r="K35" i="92"/>
  <c r="L35" i="92" s="1"/>
  <c r="J35" i="92"/>
  <c r="K34" i="92"/>
  <c r="L34" i="92" s="1"/>
  <c r="J34" i="92"/>
  <c r="K33" i="92"/>
  <c r="L33" i="92" s="1"/>
  <c r="J33" i="92"/>
  <c r="K32" i="92"/>
  <c r="L32" i="92" s="1"/>
  <c r="J32" i="92"/>
  <c r="K31" i="92"/>
  <c r="L31" i="92" s="1"/>
  <c r="J31" i="92"/>
  <c r="K30" i="92"/>
  <c r="L30" i="92" s="1"/>
  <c r="J30" i="92"/>
  <c r="K29" i="92"/>
  <c r="L29" i="92" s="1"/>
  <c r="J29" i="92"/>
  <c r="K28" i="92"/>
  <c r="L28" i="92" s="1"/>
  <c r="J28" i="92"/>
  <c r="K27" i="92"/>
  <c r="L27" i="92" s="1"/>
  <c r="J27" i="92"/>
  <c r="K26" i="92"/>
  <c r="L26" i="92" s="1"/>
  <c r="J26" i="92"/>
  <c r="K25" i="92"/>
  <c r="L25" i="92" s="1"/>
  <c r="J25" i="92"/>
  <c r="K24" i="92"/>
  <c r="L24" i="92" s="1"/>
  <c r="J24" i="92"/>
  <c r="K23" i="92"/>
  <c r="L23" i="92" s="1"/>
  <c r="J23" i="92"/>
  <c r="K22" i="92"/>
  <c r="L22" i="92" s="1"/>
  <c r="J22" i="92"/>
  <c r="K21" i="92"/>
  <c r="L21" i="92" s="1"/>
  <c r="J21" i="92"/>
  <c r="F21" i="92"/>
  <c r="K20" i="92"/>
  <c r="L20" i="92" s="1"/>
  <c r="J20" i="92"/>
  <c r="F20" i="92"/>
  <c r="K19" i="92"/>
  <c r="L19" i="92" s="1"/>
  <c r="J19" i="92"/>
  <c r="F19" i="92"/>
  <c r="P18" i="92"/>
  <c r="K18" i="92"/>
  <c r="L18" i="92" s="1"/>
  <c r="J18" i="92"/>
  <c r="F18" i="92"/>
  <c r="K17" i="92"/>
  <c r="L17" i="92" s="1"/>
  <c r="J17" i="92"/>
  <c r="F17" i="92"/>
  <c r="K16" i="92"/>
  <c r="L16" i="92" s="1"/>
  <c r="J16" i="92"/>
  <c r="F16" i="92"/>
  <c r="K15" i="92"/>
  <c r="L15" i="92" s="1"/>
  <c r="J15" i="92"/>
  <c r="F15" i="92"/>
  <c r="K14" i="92"/>
  <c r="L14" i="92" s="1"/>
  <c r="J14" i="92"/>
  <c r="F14" i="92"/>
  <c r="K13" i="92"/>
  <c r="L13" i="92" s="1"/>
  <c r="J13" i="92"/>
  <c r="F13" i="92"/>
  <c r="K12" i="92"/>
  <c r="L12" i="92" s="1"/>
  <c r="J12" i="92"/>
  <c r="F12" i="92"/>
  <c r="D12" i="92"/>
  <c r="K11" i="92"/>
  <c r="L11" i="92" s="1"/>
  <c r="J11" i="92"/>
  <c r="F11" i="92"/>
  <c r="D11" i="92"/>
  <c r="K10" i="92"/>
  <c r="L10" i="92" s="1"/>
  <c r="J10" i="92"/>
  <c r="F10" i="92"/>
  <c r="D10" i="92"/>
  <c r="K9" i="92"/>
  <c r="J9" i="92"/>
  <c r="F9" i="92"/>
  <c r="D9" i="92"/>
  <c r="A9" i="92"/>
  <c r="A10" i="92" s="1"/>
  <c r="A11" i="92" s="1"/>
  <c r="A12" i="92" s="1"/>
  <c r="A13" i="92" s="1"/>
  <c r="A14" i="92" s="1"/>
  <c r="A15" i="92" s="1"/>
  <c r="A16" i="92" s="1"/>
  <c r="A17" i="92" s="1"/>
  <c r="A18" i="92" s="1"/>
  <c r="A19" i="92" s="1"/>
  <c r="A20" i="92" s="1"/>
  <c r="A21" i="92" s="1"/>
  <c r="A22" i="92" s="1"/>
  <c r="A23" i="92" s="1"/>
  <c r="A24" i="92" s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39" i="92" s="1"/>
  <c r="O8" i="92"/>
  <c r="K8" i="92"/>
  <c r="L8" i="92" s="1"/>
  <c r="J8" i="92"/>
  <c r="F8" i="92"/>
  <c r="D8" i="92"/>
  <c r="K7" i="92"/>
  <c r="L7" i="92" s="1"/>
  <c r="J7" i="92"/>
  <c r="F7" i="92"/>
  <c r="J5" i="92"/>
  <c r="JT15" i="91"/>
  <c r="JR15" i="91"/>
  <c r="JP15" i="91"/>
  <c r="JN15" i="91"/>
  <c r="JL15" i="91"/>
  <c r="JJ15" i="91"/>
  <c r="JH15" i="91"/>
  <c r="JF15" i="91"/>
  <c r="JD15" i="91"/>
  <c r="JB15" i="91"/>
  <c r="IZ15" i="91"/>
  <c r="IX15" i="91"/>
  <c r="IV15" i="91"/>
  <c r="IT15" i="91"/>
  <c r="IR15" i="91"/>
  <c r="IP15" i="91"/>
  <c r="IN15" i="91"/>
  <c r="IL15" i="91"/>
  <c r="IJ15" i="91"/>
  <c r="IH15" i="91"/>
  <c r="IF15" i="91"/>
  <c r="ID15" i="91"/>
  <c r="IB15" i="91"/>
  <c r="HZ15" i="91"/>
  <c r="HX15" i="91"/>
  <c r="HV15" i="91"/>
  <c r="HT15" i="91"/>
  <c r="HR15" i="91"/>
  <c r="HP15" i="91"/>
  <c r="HN15" i="91"/>
  <c r="HL15" i="91"/>
  <c r="HJ15" i="91"/>
  <c r="HH15" i="91"/>
  <c r="HF15" i="91"/>
  <c r="HD15" i="91"/>
  <c r="HB15" i="91"/>
  <c r="GZ15" i="91"/>
  <c r="GX15" i="91"/>
  <c r="GV15" i="91"/>
  <c r="GT15" i="91"/>
  <c r="GR15" i="91"/>
  <c r="GP15" i="91"/>
  <c r="GN15" i="91"/>
  <c r="GL15" i="91"/>
  <c r="GJ15" i="91"/>
  <c r="GH15" i="91"/>
  <c r="GF15" i="91"/>
  <c r="GD15" i="91"/>
  <c r="GB15" i="91"/>
  <c r="FZ15" i="91"/>
  <c r="FX15" i="91"/>
  <c r="FV15" i="91"/>
  <c r="FT15" i="91"/>
  <c r="FR15" i="91"/>
  <c r="FP15" i="91"/>
  <c r="FN15" i="91"/>
  <c r="FL15" i="91"/>
  <c r="FJ15" i="91"/>
  <c r="FH15" i="91"/>
  <c r="FF15" i="91"/>
  <c r="FD15" i="91"/>
  <c r="FB15" i="91"/>
  <c r="EZ15" i="91"/>
  <c r="EX15" i="91"/>
  <c r="EV15" i="91"/>
  <c r="ET15" i="91"/>
  <c r="ER15" i="91"/>
  <c r="EP15" i="91"/>
  <c r="EN15" i="91"/>
  <c r="EL15" i="91"/>
  <c r="EJ15" i="91"/>
  <c r="EH15" i="91"/>
  <c r="EF15" i="91"/>
  <c r="ED15" i="91"/>
  <c r="EB15" i="91"/>
  <c r="DZ15" i="91"/>
  <c r="DX15" i="91"/>
  <c r="DV15" i="91"/>
  <c r="DT15" i="91"/>
  <c r="DR15" i="91"/>
  <c r="DP15" i="91"/>
  <c r="DN15" i="91"/>
  <c r="DL15" i="91"/>
  <c r="DJ15" i="91"/>
  <c r="DH15" i="91"/>
  <c r="DF15" i="91"/>
  <c r="DD15" i="91"/>
  <c r="DB15" i="91"/>
  <c r="CZ15" i="91"/>
  <c r="CX15" i="91"/>
  <c r="CV15" i="91"/>
  <c r="CT15" i="91"/>
  <c r="CR15" i="91"/>
  <c r="CP15" i="91"/>
  <c r="CN15" i="91"/>
  <c r="CL15" i="91"/>
  <c r="CJ15" i="91"/>
  <c r="CH15" i="91"/>
  <c r="CF15" i="91"/>
  <c r="CD15" i="91"/>
  <c r="CB15" i="91"/>
  <c r="BZ15" i="91"/>
  <c r="BX15" i="91"/>
  <c r="BV15" i="91"/>
  <c r="BT15" i="91"/>
  <c r="BR15" i="91"/>
  <c r="BP15" i="91"/>
  <c r="BN15" i="91"/>
  <c r="BL15" i="91"/>
  <c r="BJ15" i="91"/>
  <c r="BH15" i="91"/>
  <c r="BF15" i="91"/>
  <c r="BD15" i="91"/>
  <c r="BB15" i="91"/>
  <c r="AZ15" i="91"/>
  <c r="AX15" i="91"/>
  <c r="AV15" i="91"/>
  <c r="AT15" i="91"/>
  <c r="AR15" i="91"/>
  <c r="AP15" i="91"/>
  <c r="AN15" i="91"/>
  <c r="AL15" i="91"/>
  <c r="AJ15" i="91"/>
  <c r="AH15" i="91"/>
  <c r="AF15" i="91"/>
  <c r="AD15" i="91"/>
  <c r="AB15" i="91"/>
  <c r="V15" i="91"/>
  <c r="T15" i="91"/>
  <c r="R15" i="91"/>
  <c r="P15" i="91"/>
  <c r="N15" i="91"/>
  <c r="L15" i="91"/>
  <c r="J15" i="91"/>
  <c r="H15" i="91"/>
  <c r="F15" i="91"/>
  <c r="D15" i="91"/>
  <c r="B15" i="91"/>
  <c r="JT14" i="91"/>
  <c r="JR14" i="91"/>
  <c r="JP14" i="91"/>
  <c r="JN14" i="91"/>
  <c r="JL14" i="91"/>
  <c r="JJ14" i="91"/>
  <c r="JH14" i="91"/>
  <c r="JF14" i="91"/>
  <c r="JD14" i="91"/>
  <c r="JB14" i="91"/>
  <c r="IZ14" i="91"/>
  <c r="IX14" i="91"/>
  <c r="IV14" i="91"/>
  <c r="IT14" i="91"/>
  <c r="IR14" i="91"/>
  <c r="IP14" i="91"/>
  <c r="IN14" i="91"/>
  <c r="IL14" i="91"/>
  <c r="IJ14" i="91"/>
  <c r="IH14" i="91"/>
  <c r="IF14" i="91"/>
  <c r="ID14" i="91"/>
  <c r="IB14" i="91"/>
  <c r="HZ14" i="91"/>
  <c r="HX14" i="91"/>
  <c r="HV14" i="91"/>
  <c r="HT14" i="91"/>
  <c r="HR14" i="91"/>
  <c r="HP14" i="91"/>
  <c r="HN14" i="91"/>
  <c r="HL14" i="91"/>
  <c r="HJ14" i="91"/>
  <c r="HH14" i="91"/>
  <c r="HF14" i="91"/>
  <c r="HD14" i="91"/>
  <c r="HB14" i="91"/>
  <c r="GZ14" i="91"/>
  <c r="GX14" i="91"/>
  <c r="GV14" i="91"/>
  <c r="GT14" i="91"/>
  <c r="GR14" i="91"/>
  <c r="GP14" i="91"/>
  <c r="GN14" i="91"/>
  <c r="GL14" i="91"/>
  <c r="GJ14" i="91"/>
  <c r="GH14" i="91"/>
  <c r="GF14" i="91"/>
  <c r="GD14" i="91"/>
  <c r="GB14" i="91"/>
  <c r="FZ14" i="91"/>
  <c r="FX14" i="91"/>
  <c r="FV14" i="91"/>
  <c r="FT14" i="91"/>
  <c r="FR14" i="91"/>
  <c r="FP14" i="91"/>
  <c r="FN14" i="91"/>
  <c r="FL14" i="91"/>
  <c r="FJ14" i="91"/>
  <c r="FH14" i="91"/>
  <c r="FF14" i="91"/>
  <c r="FD14" i="91"/>
  <c r="FB14" i="91"/>
  <c r="EZ14" i="91"/>
  <c r="EX14" i="91"/>
  <c r="EV14" i="91"/>
  <c r="ET14" i="91"/>
  <c r="ER14" i="91"/>
  <c r="EP14" i="91"/>
  <c r="EN14" i="91"/>
  <c r="EL14" i="91"/>
  <c r="EJ14" i="91"/>
  <c r="EH14" i="91"/>
  <c r="EF14" i="91"/>
  <c r="ED14" i="91"/>
  <c r="EB14" i="91"/>
  <c r="DZ14" i="91"/>
  <c r="DX14" i="91"/>
  <c r="DV14" i="91"/>
  <c r="DT14" i="91"/>
  <c r="DR14" i="91"/>
  <c r="DP14" i="91"/>
  <c r="DN14" i="91"/>
  <c r="DL14" i="91"/>
  <c r="DJ14" i="91"/>
  <c r="DH14" i="91"/>
  <c r="DF14" i="91"/>
  <c r="DD14" i="91"/>
  <c r="DB14" i="91"/>
  <c r="CZ14" i="91"/>
  <c r="CX14" i="91"/>
  <c r="CV14" i="91"/>
  <c r="CT14" i="91"/>
  <c r="CR14" i="91"/>
  <c r="CP14" i="91"/>
  <c r="CN14" i="91"/>
  <c r="CL14" i="91"/>
  <c r="CJ14" i="91"/>
  <c r="CH14" i="91"/>
  <c r="CF14" i="91"/>
  <c r="CD14" i="91"/>
  <c r="CB14" i="91"/>
  <c r="BZ14" i="91"/>
  <c r="BX14" i="91"/>
  <c r="BV14" i="91"/>
  <c r="BT14" i="91"/>
  <c r="BR14" i="91"/>
  <c r="BP14" i="91"/>
  <c r="BN14" i="91"/>
  <c r="BL14" i="91"/>
  <c r="BJ14" i="91"/>
  <c r="BH14" i="91"/>
  <c r="BF14" i="91"/>
  <c r="BD14" i="91"/>
  <c r="BB14" i="91"/>
  <c r="AZ14" i="91"/>
  <c r="AX14" i="91"/>
  <c r="AV14" i="91"/>
  <c r="AT14" i="91"/>
  <c r="AR14" i="91"/>
  <c r="AP14" i="91"/>
  <c r="AN14" i="91"/>
  <c r="AL14" i="91"/>
  <c r="AJ14" i="91"/>
  <c r="AH14" i="91"/>
  <c r="AF14" i="91"/>
  <c r="AD14" i="91"/>
  <c r="AB14" i="91"/>
  <c r="V14" i="91"/>
  <c r="T14" i="91"/>
  <c r="R14" i="91"/>
  <c r="P14" i="91"/>
  <c r="N14" i="91"/>
  <c r="L14" i="91"/>
  <c r="J14" i="91"/>
  <c r="H14" i="91"/>
  <c r="F14" i="91"/>
  <c r="D14" i="91"/>
  <c r="B14" i="91"/>
  <c r="JT13" i="91"/>
  <c r="JR13" i="91"/>
  <c r="JP13" i="91"/>
  <c r="JN13" i="91"/>
  <c r="JL13" i="91"/>
  <c r="JJ13" i="91"/>
  <c r="JH13" i="91"/>
  <c r="JF13" i="91"/>
  <c r="JD13" i="91"/>
  <c r="JB13" i="91"/>
  <c r="IZ13" i="91"/>
  <c r="IX13" i="91"/>
  <c r="IV13" i="91"/>
  <c r="IT13" i="91"/>
  <c r="IR13" i="91"/>
  <c r="IP13" i="91"/>
  <c r="IN13" i="91"/>
  <c r="IL13" i="91"/>
  <c r="IJ13" i="91"/>
  <c r="IH13" i="91"/>
  <c r="IF13" i="91"/>
  <c r="ID13" i="91"/>
  <c r="IB13" i="91"/>
  <c r="HZ13" i="91"/>
  <c r="HX13" i="91"/>
  <c r="HV13" i="91"/>
  <c r="HT13" i="91"/>
  <c r="HR13" i="91"/>
  <c r="HP13" i="91"/>
  <c r="HN13" i="91"/>
  <c r="HL13" i="91"/>
  <c r="HJ13" i="91"/>
  <c r="HH13" i="91"/>
  <c r="HF13" i="91"/>
  <c r="HD13" i="91"/>
  <c r="HB13" i="91"/>
  <c r="GZ13" i="91"/>
  <c r="GX13" i="91"/>
  <c r="GV13" i="91"/>
  <c r="GT13" i="91"/>
  <c r="GR13" i="91"/>
  <c r="GP13" i="91"/>
  <c r="GN13" i="91"/>
  <c r="GL13" i="91"/>
  <c r="GJ13" i="91"/>
  <c r="GH13" i="91"/>
  <c r="GF13" i="91"/>
  <c r="GD13" i="91"/>
  <c r="GB13" i="91"/>
  <c r="FZ13" i="91"/>
  <c r="FX13" i="91"/>
  <c r="FV13" i="91"/>
  <c r="FT13" i="91"/>
  <c r="FR13" i="91"/>
  <c r="FP13" i="91"/>
  <c r="FN13" i="91"/>
  <c r="FL13" i="91"/>
  <c r="FJ13" i="91"/>
  <c r="FH13" i="91"/>
  <c r="FF13" i="91"/>
  <c r="FD13" i="91"/>
  <c r="FB13" i="91"/>
  <c r="EZ13" i="91"/>
  <c r="EX13" i="91"/>
  <c r="EV13" i="91"/>
  <c r="ET13" i="91"/>
  <c r="ER13" i="91"/>
  <c r="EP13" i="91"/>
  <c r="EN13" i="91"/>
  <c r="EL13" i="91"/>
  <c r="EJ13" i="91"/>
  <c r="EH13" i="91"/>
  <c r="EF13" i="91"/>
  <c r="ED13" i="91"/>
  <c r="EB13" i="91"/>
  <c r="DZ13" i="91"/>
  <c r="DX13" i="91"/>
  <c r="DV13" i="91"/>
  <c r="DT13" i="91"/>
  <c r="DR13" i="91"/>
  <c r="DP13" i="91"/>
  <c r="DN13" i="91"/>
  <c r="DL13" i="91"/>
  <c r="DJ13" i="91"/>
  <c r="DH13" i="91"/>
  <c r="DF13" i="91"/>
  <c r="DD13" i="91"/>
  <c r="DB13" i="91"/>
  <c r="CZ13" i="91"/>
  <c r="CX13" i="91"/>
  <c r="CV13" i="91"/>
  <c r="CT13" i="91"/>
  <c r="CR13" i="91"/>
  <c r="CP13" i="91"/>
  <c r="CN13" i="91"/>
  <c r="CL13" i="91"/>
  <c r="CJ13" i="91"/>
  <c r="CH13" i="91"/>
  <c r="CF13" i="91"/>
  <c r="CD13" i="91"/>
  <c r="CB13" i="91"/>
  <c r="BZ13" i="91"/>
  <c r="BX13" i="91"/>
  <c r="BV13" i="91"/>
  <c r="BT13" i="91"/>
  <c r="BR13" i="91"/>
  <c r="BP13" i="91"/>
  <c r="BN13" i="91"/>
  <c r="BL13" i="91"/>
  <c r="BJ13" i="91"/>
  <c r="BH13" i="91"/>
  <c r="BF13" i="91"/>
  <c r="BD13" i="91"/>
  <c r="BB13" i="91"/>
  <c r="AZ13" i="91"/>
  <c r="AX13" i="91"/>
  <c r="AV13" i="91"/>
  <c r="AT13" i="91"/>
  <c r="AR13" i="91"/>
  <c r="AP13" i="91"/>
  <c r="AN13" i="91"/>
  <c r="AL13" i="91"/>
  <c r="AJ13" i="91"/>
  <c r="AH13" i="91"/>
  <c r="AF13" i="91"/>
  <c r="AD13" i="91"/>
  <c r="AB13" i="91"/>
  <c r="V13" i="91"/>
  <c r="T13" i="91"/>
  <c r="R13" i="91"/>
  <c r="P13" i="91"/>
  <c r="N13" i="91"/>
  <c r="L13" i="91"/>
  <c r="J13" i="91"/>
  <c r="H13" i="91"/>
  <c r="F13" i="91"/>
  <c r="D13" i="91"/>
  <c r="B13" i="91"/>
  <c r="JT12" i="91"/>
  <c r="JR12" i="91"/>
  <c r="JP12" i="91"/>
  <c r="JN12" i="91"/>
  <c r="JL12" i="91"/>
  <c r="JJ12" i="91"/>
  <c r="JH12" i="91"/>
  <c r="JF12" i="91"/>
  <c r="JD12" i="91"/>
  <c r="JB12" i="91"/>
  <c r="IZ12" i="91"/>
  <c r="IX12" i="91"/>
  <c r="IV12" i="91"/>
  <c r="IT12" i="91"/>
  <c r="IR12" i="91"/>
  <c r="IP12" i="91"/>
  <c r="IN12" i="91"/>
  <c r="IL12" i="91"/>
  <c r="IJ12" i="91"/>
  <c r="IH12" i="91"/>
  <c r="IF12" i="91"/>
  <c r="ID12" i="91"/>
  <c r="IB12" i="91"/>
  <c r="HZ12" i="91"/>
  <c r="HX12" i="91"/>
  <c r="HV12" i="91"/>
  <c r="HT12" i="91"/>
  <c r="HR12" i="91"/>
  <c r="HP12" i="91"/>
  <c r="HN12" i="91"/>
  <c r="HL12" i="91"/>
  <c r="HJ12" i="91"/>
  <c r="HH12" i="91"/>
  <c r="HF12" i="91"/>
  <c r="HD12" i="91"/>
  <c r="HB12" i="91"/>
  <c r="GZ12" i="91"/>
  <c r="GX12" i="91"/>
  <c r="GV12" i="91"/>
  <c r="GT12" i="91"/>
  <c r="GR12" i="91"/>
  <c r="GP12" i="91"/>
  <c r="GN12" i="91"/>
  <c r="GL12" i="91"/>
  <c r="GJ12" i="91"/>
  <c r="GH12" i="91"/>
  <c r="GF12" i="91"/>
  <c r="GD12" i="91"/>
  <c r="GB12" i="91"/>
  <c r="FZ12" i="91"/>
  <c r="FX12" i="91"/>
  <c r="FV12" i="91"/>
  <c r="FT12" i="91"/>
  <c r="FR12" i="91"/>
  <c r="FP12" i="91"/>
  <c r="FN12" i="91"/>
  <c r="FL12" i="91"/>
  <c r="FJ12" i="91"/>
  <c r="FH12" i="91"/>
  <c r="FF12" i="91"/>
  <c r="FD12" i="91"/>
  <c r="FB12" i="91"/>
  <c r="EZ12" i="91"/>
  <c r="EX12" i="91"/>
  <c r="EV12" i="91"/>
  <c r="ET12" i="91"/>
  <c r="ER12" i="91"/>
  <c r="EP12" i="91"/>
  <c r="EN12" i="91"/>
  <c r="EL12" i="91"/>
  <c r="EJ12" i="91"/>
  <c r="EH12" i="91"/>
  <c r="EF12" i="91"/>
  <c r="ED12" i="91"/>
  <c r="EB12" i="91"/>
  <c r="DZ12" i="91"/>
  <c r="DX12" i="91"/>
  <c r="DV12" i="91"/>
  <c r="DT12" i="91"/>
  <c r="DR12" i="91"/>
  <c r="DP12" i="91"/>
  <c r="DN12" i="91"/>
  <c r="DL12" i="91"/>
  <c r="DJ12" i="91"/>
  <c r="DH12" i="91"/>
  <c r="DF12" i="91"/>
  <c r="DD12" i="91"/>
  <c r="DB12" i="91"/>
  <c r="CZ12" i="91"/>
  <c r="CX12" i="91"/>
  <c r="CV12" i="91"/>
  <c r="CT12" i="91"/>
  <c r="CR12" i="91"/>
  <c r="CP12" i="91"/>
  <c r="CN12" i="91"/>
  <c r="CL12" i="91"/>
  <c r="CJ12" i="91"/>
  <c r="CH12" i="91"/>
  <c r="CF12" i="91"/>
  <c r="CD12" i="91"/>
  <c r="CB12" i="91"/>
  <c r="BZ12" i="91"/>
  <c r="BX12" i="91"/>
  <c r="BV12" i="91"/>
  <c r="BT12" i="91"/>
  <c r="BR12" i="91"/>
  <c r="BP12" i="91"/>
  <c r="BN12" i="91"/>
  <c r="BL12" i="91"/>
  <c r="BJ12" i="91"/>
  <c r="BH12" i="91"/>
  <c r="BF12" i="91"/>
  <c r="BD12" i="91"/>
  <c r="BB12" i="91"/>
  <c r="AZ12" i="91"/>
  <c r="AX12" i="91"/>
  <c r="AV12" i="91"/>
  <c r="AT12" i="91"/>
  <c r="AR12" i="91"/>
  <c r="AP12" i="91"/>
  <c r="AN12" i="91"/>
  <c r="AL12" i="91"/>
  <c r="AJ12" i="91"/>
  <c r="AH12" i="91"/>
  <c r="AF12" i="91"/>
  <c r="AD12" i="91"/>
  <c r="AB12" i="91"/>
  <c r="Z12" i="91"/>
  <c r="X12" i="91"/>
  <c r="V12" i="91"/>
  <c r="T12" i="91"/>
  <c r="R12" i="91"/>
  <c r="P12" i="91"/>
  <c r="N12" i="91"/>
  <c r="L12" i="91"/>
  <c r="J12" i="91"/>
  <c r="H12" i="91"/>
  <c r="F12" i="91"/>
  <c r="D12" i="91"/>
  <c r="B12" i="91"/>
  <c r="JT11" i="91"/>
  <c r="JT16" i="91" s="1"/>
  <c r="JR11" i="91"/>
  <c r="JP11" i="91"/>
  <c r="JN11" i="91"/>
  <c r="JL11" i="91"/>
  <c r="JL16" i="91" s="1"/>
  <c r="JJ11" i="91"/>
  <c r="JH11" i="91"/>
  <c r="JH16" i="91" s="1"/>
  <c r="JF11" i="91"/>
  <c r="JD11" i="91"/>
  <c r="JD16" i="91" s="1"/>
  <c r="JD17" i="91" s="1"/>
  <c r="JB11" i="91"/>
  <c r="IZ11" i="91"/>
  <c r="IZ16" i="91" s="1"/>
  <c r="IX11" i="91"/>
  <c r="IV11" i="91"/>
  <c r="IV16" i="91" s="1"/>
  <c r="IT11" i="91"/>
  <c r="IR11" i="91"/>
  <c r="IR16" i="91" s="1"/>
  <c r="IP11" i="91"/>
  <c r="IN11" i="91"/>
  <c r="IN16" i="91" s="1"/>
  <c r="IL11" i="91"/>
  <c r="IJ11" i="91"/>
  <c r="IJ16" i="91" s="1"/>
  <c r="IH11" i="91"/>
  <c r="IF11" i="91"/>
  <c r="ID11" i="91"/>
  <c r="IB11" i="91"/>
  <c r="HZ11" i="91"/>
  <c r="HX11" i="91"/>
  <c r="HV11" i="91"/>
  <c r="HT11" i="91"/>
  <c r="HT16" i="91" s="1"/>
  <c r="HR11" i="91"/>
  <c r="HP11" i="91"/>
  <c r="HP16" i="91" s="1"/>
  <c r="HN11" i="91"/>
  <c r="HL11" i="91"/>
  <c r="HL16" i="91" s="1"/>
  <c r="HJ11" i="91"/>
  <c r="HH11" i="91"/>
  <c r="HH16" i="91" s="1"/>
  <c r="HH17" i="91" s="1"/>
  <c r="HF11" i="91"/>
  <c r="HD11" i="91"/>
  <c r="HD16" i="91" s="1"/>
  <c r="HB11" i="91"/>
  <c r="GZ11" i="91"/>
  <c r="GZ16" i="91" s="1"/>
  <c r="GX11" i="91"/>
  <c r="GV11" i="91"/>
  <c r="GV16" i="91" s="1"/>
  <c r="GT11" i="91"/>
  <c r="GR11" i="91"/>
  <c r="GR16" i="91" s="1"/>
  <c r="GP11" i="91"/>
  <c r="GN11" i="91"/>
  <c r="GN16" i="91" s="1"/>
  <c r="GL11" i="91"/>
  <c r="GJ11" i="91"/>
  <c r="GJ16" i="91" s="1"/>
  <c r="GH11" i="91"/>
  <c r="GF11" i="91"/>
  <c r="GF16" i="91" s="1"/>
  <c r="GD11" i="91"/>
  <c r="GB11" i="91"/>
  <c r="GB16" i="91" s="1"/>
  <c r="GB17" i="91" s="1"/>
  <c r="FZ11" i="91"/>
  <c r="FX11" i="91"/>
  <c r="FX16" i="91" s="1"/>
  <c r="FV11" i="91"/>
  <c r="FT11" i="91"/>
  <c r="FT16" i="91" s="1"/>
  <c r="FR11" i="91"/>
  <c r="FP11" i="91"/>
  <c r="FP16" i="91" s="1"/>
  <c r="FN11" i="91"/>
  <c r="FL11" i="91"/>
  <c r="FL16" i="91" s="1"/>
  <c r="FJ11" i="91"/>
  <c r="FH11" i="91"/>
  <c r="FH16" i="91" s="1"/>
  <c r="FF11" i="91"/>
  <c r="FD11" i="91"/>
  <c r="FD16" i="91" s="1"/>
  <c r="FB11" i="91"/>
  <c r="EZ11" i="91"/>
  <c r="EZ16" i="91" s="1"/>
  <c r="EX11" i="91"/>
  <c r="EV11" i="91"/>
  <c r="EV16" i="91" s="1"/>
  <c r="EV17" i="91" s="1"/>
  <c r="ET11" i="91"/>
  <c r="ER11" i="91"/>
  <c r="ER16" i="91" s="1"/>
  <c r="EP11" i="91"/>
  <c r="EN11" i="91"/>
  <c r="EN16" i="91" s="1"/>
  <c r="EL11" i="91"/>
  <c r="EJ11" i="91"/>
  <c r="EJ16" i="91" s="1"/>
  <c r="EH11" i="91"/>
  <c r="EF11" i="91"/>
  <c r="EF16" i="91" s="1"/>
  <c r="ED11" i="91"/>
  <c r="EB11" i="91"/>
  <c r="EB16" i="91" s="1"/>
  <c r="DZ11" i="91"/>
  <c r="DX11" i="91"/>
  <c r="DX16" i="91" s="1"/>
  <c r="DV11" i="91"/>
  <c r="DT11" i="91"/>
  <c r="DT16" i="91" s="1"/>
  <c r="DR11" i="91"/>
  <c r="DP11" i="91"/>
  <c r="DP16" i="91" s="1"/>
  <c r="DP17" i="91" s="1"/>
  <c r="DN11" i="91"/>
  <c r="DL11" i="91"/>
  <c r="DL16" i="91" s="1"/>
  <c r="DJ11" i="91"/>
  <c r="DH11" i="91"/>
  <c r="DH16" i="91" s="1"/>
  <c r="DF11" i="91"/>
  <c r="DD11" i="91"/>
  <c r="DD16" i="91" s="1"/>
  <c r="DB11" i="91"/>
  <c r="CZ11" i="91"/>
  <c r="CZ16" i="91" s="1"/>
  <c r="CX11" i="91"/>
  <c r="CV11" i="91"/>
  <c r="CV16" i="91" s="1"/>
  <c r="CT11" i="91"/>
  <c r="CR11" i="91"/>
  <c r="CR16" i="91" s="1"/>
  <c r="CP11" i="91"/>
  <c r="CN11" i="91"/>
  <c r="CN16" i="91" s="1"/>
  <c r="CL11" i="91"/>
  <c r="CJ11" i="91"/>
  <c r="CJ16" i="91" s="1"/>
  <c r="CJ17" i="91" s="1"/>
  <c r="CH11" i="91"/>
  <c r="CF11" i="91"/>
  <c r="CF16" i="91" s="1"/>
  <c r="CD11" i="91"/>
  <c r="CB11" i="91"/>
  <c r="CB16" i="91" s="1"/>
  <c r="BZ11" i="91"/>
  <c r="BX11" i="91"/>
  <c r="BX16" i="91" s="1"/>
  <c r="BV11" i="91"/>
  <c r="BT11" i="91"/>
  <c r="BR11" i="91"/>
  <c r="BP11" i="91"/>
  <c r="BP16" i="91" s="1"/>
  <c r="BN11" i="91"/>
  <c r="BL11" i="91"/>
  <c r="BL16" i="91" s="1"/>
  <c r="BJ11" i="91"/>
  <c r="BH11" i="91"/>
  <c r="BF11" i="91"/>
  <c r="BD11" i="91"/>
  <c r="BD16" i="91" s="1"/>
  <c r="BD17" i="91" s="1"/>
  <c r="BB11" i="91"/>
  <c r="AZ11" i="91"/>
  <c r="AZ16" i="91" s="1"/>
  <c r="AX11" i="91"/>
  <c r="AV11" i="91"/>
  <c r="AV16" i="91" s="1"/>
  <c r="AT11" i="91"/>
  <c r="AR11" i="91"/>
  <c r="AR16" i="91" s="1"/>
  <c r="AP11" i="91"/>
  <c r="AN11" i="91"/>
  <c r="AN16" i="91" s="1"/>
  <c r="AL11" i="91"/>
  <c r="AJ11" i="91"/>
  <c r="AJ16" i="91" s="1"/>
  <c r="AH11" i="91"/>
  <c r="AF11" i="91"/>
  <c r="AF16" i="91" s="1"/>
  <c r="AD11" i="91"/>
  <c r="AB11" i="91"/>
  <c r="Z11" i="91"/>
  <c r="X11" i="91"/>
  <c r="V11" i="91"/>
  <c r="T11" i="91"/>
  <c r="T16" i="91" s="1"/>
  <c r="R11" i="91"/>
  <c r="P11" i="91"/>
  <c r="P16" i="91" s="1"/>
  <c r="N11" i="91"/>
  <c r="L11" i="91"/>
  <c r="J11" i="91"/>
  <c r="H11" i="91"/>
  <c r="H16" i="91" s="1"/>
  <c r="F11" i="91"/>
  <c r="D11" i="91"/>
  <c r="D16" i="91" s="1"/>
  <c r="B11" i="91"/>
  <c r="JR10" i="91"/>
  <c r="JP10" i="91"/>
  <c r="JN10" i="91"/>
  <c r="JJ10" i="91"/>
  <c r="JF10" i="91"/>
  <c r="JB10" i="91"/>
  <c r="IX10" i="91"/>
  <c r="IT10" i="91"/>
  <c r="IP10" i="91"/>
  <c r="IL10" i="91"/>
  <c r="IH10" i="91"/>
  <c r="IF10" i="91"/>
  <c r="IF16" i="91" s="1"/>
  <c r="ID10" i="91"/>
  <c r="IB10" i="91"/>
  <c r="HZ10" i="91"/>
  <c r="HX10" i="91"/>
  <c r="HX16" i="91" s="1"/>
  <c r="HV10" i="91"/>
  <c r="HR10" i="91"/>
  <c r="HN10" i="91"/>
  <c r="HJ10" i="91"/>
  <c r="HF10" i="91"/>
  <c r="HB10" i="91"/>
  <c r="GX10" i="91"/>
  <c r="GT10" i="91"/>
  <c r="GP10" i="91"/>
  <c r="GL10" i="91"/>
  <c r="GH10" i="91"/>
  <c r="GD10" i="91"/>
  <c r="FZ10" i="91"/>
  <c r="FV10" i="91"/>
  <c r="FR10" i="91"/>
  <c r="FN10" i="91"/>
  <c r="FJ10" i="91"/>
  <c r="FF10" i="91"/>
  <c r="FB10" i="91"/>
  <c r="EX10" i="91"/>
  <c r="ET10" i="91"/>
  <c r="EP10" i="91"/>
  <c r="EL10" i="91"/>
  <c r="EH10" i="91"/>
  <c r="ED10" i="91"/>
  <c r="DZ10" i="91"/>
  <c r="DV10" i="91"/>
  <c r="DR10" i="91"/>
  <c r="DN10" i="91"/>
  <c r="DJ10" i="91"/>
  <c r="DF10" i="91"/>
  <c r="DB10" i="91"/>
  <c r="CX10" i="91"/>
  <c r="CT10" i="91"/>
  <c r="CP10" i="91"/>
  <c r="CL10" i="91"/>
  <c r="CH10" i="91"/>
  <c r="CD10" i="91"/>
  <c r="BZ10" i="91"/>
  <c r="BV10" i="91"/>
  <c r="BR10" i="91"/>
  <c r="BN10" i="91"/>
  <c r="BJ10" i="91"/>
  <c r="BF10" i="91"/>
  <c r="BB10" i="91"/>
  <c r="AX10" i="91"/>
  <c r="AT10" i="91"/>
  <c r="AP10" i="91"/>
  <c r="AL10" i="91"/>
  <c r="AH10" i="91"/>
  <c r="AD10" i="91"/>
  <c r="Z10" i="91"/>
  <c r="V10" i="91"/>
  <c r="R10" i="91"/>
  <c r="N10" i="91"/>
  <c r="J10" i="91"/>
  <c r="F10" i="91"/>
  <c r="JS7" i="91"/>
  <c r="JO7" i="91"/>
  <c r="JK7" i="91"/>
  <c r="JG7" i="91"/>
  <c r="JC7" i="91"/>
  <c r="IY7" i="91"/>
  <c r="IU7" i="91"/>
  <c r="IQ7" i="91"/>
  <c r="IM7" i="91"/>
  <c r="II7" i="91"/>
  <c r="IE7" i="91"/>
  <c r="IA7" i="91"/>
  <c r="HW7" i="91"/>
  <c r="HS7" i="91"/>
  <c r="HO7" i="91"/>
  <c r="HK7" i="91"/>
  <c r="HG7" i="91"/>
  <c r="HC7" i="91"/>
  <c r="GY7" i="91"/>
  <c r="GU7" i="91"/>
  <c r="GQ7" i="91"/>
  <c r="GM7" i="91"/>
  <c r="GI7" i="91"/>
  <c r="GE7" i="91"/>
  <c r="GA7" i="91"/>
  <c r="FW7" i="91"/>
  <c r="FS7" i="91"/>
  <c r="FO7" i="91"/>
  <c r="FK7" i="91"/>
  <c r="FG7" i="91"/>
  <c r="FC7" i="91"/>
  <c r="EY7" i="91"/>
  <c r="EU7" i="91"/>
  <c r="EQ7" i="91"/>
  <c r="EM7" i="91"/>
  <c r="EI7" i="91"/>
  <c r="EE7" i="91"/>
  <c r="EA7" i="91"/>
  <c r="DW7" i="91"/>
  <c r="DS7" i="91"/>
  <c r="DO7" i="91"/>
  <c r="DK7" i="91"/>
  <c r="DG7" i="91"/>
  <c r="DC7" i="91"/>
  <c r="CY7" i="91"/>
  <c r="CU7" i="91"/>
  <c r="CQ7" i="91"/>
  <c r="CM7" i="91"/>
  <c r="CI7" i="91"/>
  <c r="CE7" i="91"/>
  <c r="CA7" i="91"/>
  <c r="BW7" i="91"/>
  <c r="BS7" i="91"/>
  <c r="BO7" i="91"/>
  <c r="BK7" i="91"/>
  <c r="BG7" i="91"/>
  <c r="BC7" i="91"/>
  <c r="AY7" i="91"/>
  <c r="AU7" i="91"/>
  <c r="AQ7" i="91"/>
  <c r="AM7" i="91"/>
  <c r="AI7" i="91"/>
  <c r="AE7" i="91"/>
  <c r="AA7" i="91"/>
  <c r="W7" i="91"/>
  <c r="S7" i="91"/>
  <c r="O7" i="91"/>
  <c r="K7" i="91"/>
  <c r="G7" i="91"/>
  <c r="C7" i="91"/>
  <c r="F94" i="89"/>
  <c r="D94" i="89"/>
  <c r="F93" i="89"/>
  <c r="D93" i="89"/>
  <c r="F91" i="89"/>
  <c r="F92" i="89"/>
  <c r="F95" i="89"/>
  <c r="F96" i="89"/>
  <c r="F97" i="89"/>
  <c r="F98" i="89"/>
  <c r="F99" i="89"/>
  <c r="F100" i="89"/>
  <c r="F101" i="89"/>
  <c r="F102" i="89"/>
  <c r="F103" i="89"/>
  <c r="F104" i="89"/>
  <c r="F105" i="89"/>
  <c r="F106" i="89"/>
  <c r="F107" i="89"/>
  <c r="D91" i="89"/>
  <c r="D92" i="89"/>
  <c r="D95" i="89"/>
  <c r="D96" i="89"/>
  <c r="D97" i="89"/>
  <c r="D98" i="89"/>
  <c r="D99" i="89"/>
  <c r="D100" i="89"/>
  <c r="D101" i="89"/>
  <c r="D102" i="89"/>
  <c r="D103" i="89"/>
  <c r="D104" i="89"/>
  <c r="D105" i="89"/>
  <c r="D106" i="89"/>
  <c r="D107" i="89"/>
  <c r="GR11" i="90"/>
  <c r="F83" i="89"/>
  <c r="F84" i="89"/>
  <c r="F85" i="89"/>
  <c r="F86" i="89"/>
  <c r="F87" i="89"/>
  <c r="F88" i="89"/>
  <c r="F89" i="89"/>
  <c r="F90" i="89"/>
  <c r="D83" i="89"/>
  <c r="D84" i="89"/>
  <c r="D85" i="89"/>
  <c r="D86" i="89"/>
  <c r="D87" i="89"/>
  <c r="D88" i="89"/>
  <c r="D89" i="89"/>
  <c r="D90" i="89"/>
  <c r="F82" i="89"/>
  <c r="D82" i="89"/>
  <c r="F81" i="89"/>
  <c r="D81" i="89"/>
  <c r="F80" i="89"/>
  <c r="D80" i="89"/>
  <c r="F71" i="89"/>
  <c r="D71" i="89"/>
  <c r="F70" i="89"/>
  <c r="D70" i="89"/>
  <c r="F69" i="89"/>
  <c r="D69" i="89"/>
  <c r="ET12" i="90"/>
  <c r="F54" i="89"/>
  <c r="D54" i="89"/>
  <c r="F53" i="89"/>
  <c r="D53" i="89"/>
  <c r="AB16" i="91" l="1"/>
  <c r="AB17" i="91" s="1"/>
  <c r="AB18" i="91" s="1"/>
  <c r="IB16" i="91"/>
  <c r="JP16" i="91"/>
  <c r="BT16" i="91"/>
  <c r="BH16" i="91"/>
  <c r="L16" i="91"/>
  <c r="F108" i="92"/>
  <c r="K37" i="92"/>
  <c r="L9" i="92"/>
  <c r="L36" i="92" s="1"/>
  <c r="O20" i="92" s="1"/>
  <c r="IB17" i="91"/>
  <c r="IB18" i="91" s="1"/>
  <c r="P17" i="91"/>
  <c r="P18" i="91" s="1"/>
  <c r="AF17" i="91"/>
  <c r="AF18" i="91" s="1"/>
  <c r="AV17" i="91"/>
  <c r="AV18" i="91" s="1"/>
  <c r="BL17" i="91"/>
  <c r="BL18" i="91" s="1"/>
  <c r="CB17" i="91"/>
  <c r="CB18" i="91" s="1"/>
  <c r="CR17" i="91"/>
  <c r="CR18" i="91" s="1"/>
  <c r="DH17" i="91"/>
  <c r="DH18" i="91" s="1"/>
  <c r="DX17" i="91"/>
  <c r="DX18" i="91" s="1"/>
  <c r="EN17" i="91"/>
  <c r="EN18" i="91" s="1"/>
  <c r="FD17" i="91"/>
  <c r="FD18" i="91" s="1"/>
  <c r="FT17" i="91"/>
  <c r="FT18" i="91" s="1"/>
  <c r="GJ17" i="91"/>
  <c r="GJ18" i="91" s="1"/>
  <c r="GZ17" i="91"/>
  <c r="GZ18" i="91" s="1"/>
  <c r="HP17" i="91"/>
  <c r="HP18" i="91" s="1"/>
  <c r="IV17" i="91"/>
  <c r="IV18" i="91" s="1"/>
  <c r="JL17" i="91"/>
  <c r="JL18" i="91" s="1"/>
  <c r="JP17" i="91"/>
  <c r="JP18" i="91" s="1"/>
  <c r="IF17" i="91"/>
  <c r="IF18" i="91" s="1"/>
  <c r="C26" i="91"/>
  <c r="D17" i="91"/>
  <c r="D18" i="91" s="1"/>
  <c r="L17" i="91"/>
  <c r="L18" i="91" s="1"/>
  <c r="T17" i="91"/>
  <c r="T18" i="91"/>
  <c r="AJ17" i="91"/>
  <c r="AJ18" i="91" s="1"/>
  <c r="AR17" i="91"/>
  <c r="AR18" i="91" s="1"/>
  <c r="AZ17" i="91"/>
  <c r="AZ18" i="91" s="1"/>
  <c r="BH17" i="91"/>
  <c r="BH18" i="91" s="1"/>
  <c r="BP17" i="91"/>
  <c r="BP18" i="91" s="1"/>
  <c r="BX17" i="91"/>
  <c r="BX18" i="91" s="1"/>
  <c r="CF17" i="91"/>
  <c r="CF18" i="91" s="1"/>
  <c r="CN17" i="91"/>
  <c r="CN18" i="91" s="1"/>
  <c r="CV17" i="91"/>
  <c r="CV18" i="91" s="1"/>
  <c r="DD17" i="91"/>
  <c r="DD18" i="91" s="1"/>
  <c r="DL17" i="91"/>
  <c r="DL18" i="91" s="1"/>
  <c r="DT17" i="91"/>
  <c r="DT18" i="91" s="1"/>
  <c r="EB17" i="91"/>
  <c r="EB18" i="91"/>
  <c r="EJ17" i="91"/>
  <c r="EJ18" i="91" s="1"/>
  <c r="ER17" i="91"/>
  <c r="ER18" i="91" s="1"/>
  <c r="EZ17" i="91"/>
  <c r="EZ18" i="91" s="1"/>
  <c r="FH17" i="91"/>
  <c r="FH18" i="91" s="1"/>
  <c r="FP17" i="91"/>
  <c r="FP18" i="91" s="1"/>
  <c r="FX17" i="91"/>
  <c r="FX18" i="91" s="1"/>
  <c r="GF17" i="91"/>
  <c r="GF18" i="91" s="1"/>
  <c r="GN17" i="91"/>
  <c r="GN18" i="91"/>
  <c r="GV17" i="91"/>
  <c r="GV18" i="91" s="1"/>
  <c r="HD17" i="91"/>
  <c r="HD18" i="91" s="1"/>
  <c r="HL17" i="91"/>
  <c r="HL18" i="91" s="1"/>
  <c r="HT17" i="91"/>
  <c r="HT18" i="91" s="1"/>
  <c r="IJ17" i="91"/>
  <c r="IJ18" i="91" s="1"/>
  <c r="IR17" i="91"/>
  <c r="IR18" i="91" s="1"/>
  <c r="IZ17" i="91"/>
  <c r="IZ18" i="91" s="1"/>
  <c r="JH17" i="91"/>
  <c r="JH18" i="91" s="1"/>
  <c r="X18" i="91"/>
  <c r="BD18" i="91"/>
  <c r="CJ18" i="91"/>
  <c r="DP18" i="91"/>
  <c r="EV18" i="91"/>
  <c r="GB18" i="91"/>
  <c r="HH18" i="91"/>
  <c r="JD18" i="91"/>
  <c r="H17" i="91"/>
  <c r="H18" i="91" s="1"/>
  <c r="AN17" i="91"/>
  <c r="AN18" i="91" s="1"/>
  <c r="BT17" i="91"/>
  <c r="BT18" i="91" s="1"/>
  <c r="CZ17" i="91"/>
  <c r="CZ18" i="91" s="1"/>
  <c r="EF17" i="91"/>
  <c r="EF18" i="91" s="1"/>
  <c r="FL17" i="91"/>
  <c r="FL18" i="91" s="1"/>
  <c r="GR17" i="91"/>
  <c r="GR18" i="91" s="1"/>
  <c r="HX17" i="91"/>
  <c r="HX18" i="91" s="1"/>
  <c r="IN17" i="91"/>
  <c r="IN18" i="91" s="1"/>
  <c r="JT17" i="91"/>
  <c r="JT18" i="91" s="1"/>
  <c r="JT15" i="90" l="1"/>
  <c r="JR15" i="90"/>
  <c r="JP15" i="90"/>
  <c r="JN15" i="90"/>
  <c r="JL15" i="90"/>
  <c r="JJ15" i="90"/>
  <c r="JH15" i="90"/>
  <c r="JF15" i="90"/>
  <c r="JD15" i="90"/>
  <c r="JB15" i="90"/>
  <c r="IZ15" i="90"/>
  <c r="IX15" i="90"/>
  <c r="IV15" i="90"/>
  <c r="IT15" i="90"/>
  <c r="IR15" i="90"/>
  <c r="IP15" i="90"/>
  <c r="IN15" i="90"/>
  <c r="IL15" i="90"/>
  <c r="IJ15" i="90"/>
  <c r="IH15" i="90"/>
  <c r="IF15" i="90"/>
  <c r="ID15" i="90"/>
  <c r="IB15" i="90"/>
  <c r="HZ15" i="90"/>
  <c r="HX15" i="90"/>
  <c r="HV15" i="90"/>
  <c r="HT15" i="90"/>
  <c r="HR15" i="90"/>
  <c r="HP15" i="90"/>
  <c r="HN15" i="90"/>
  <c r="HL15" i="90"/>
  <c r="HJ15" i="90"/>
  <c r="HH15" i="90"/>
  <c r="HF15" i="90"/>
  <c r="HD15" i="90"/>
  <c r="HB15" i="90"/>
  <c r="GZ15" i="90"/>
  <c r="GX15" i="90"/>
  <c r="GV15" i="90"/>
  <c r="GT15" i="90"/>
  <c r="GR15" i="90"/>
  <c r="GP15" i="90"/>
  <c r="GN15" i="90"/>
  <c r="GL15" i="90"/>
  <c r="GJ15" i="90"/>
  <c r="GH15" i="90"/>
  <c r="GF15" i="90"/>
  <c r="GD15" i="90"/>
  <c r="GB15" i="90"/>
  <c r="FZ15" i="90"/>
  <c r="FX15" i="90"/>
  <c r="FV15" i="90"/>
  <c r="FT15" i="90"/>
  <c r="FR15" i="90"/>
  <c r="FP15" i="90"/>
  <c r="FN15" i="90"/>
  <c r="FL15" i="90"/>
  <c r="FJ15" i="90"/>
  <c r="FH15" i="90"/>
  <c r="FF15" i="90"/>
  <c r="FD15" i="90"/>
  <c r="FB15" i="90"/>
  <c r="EZ15" i="90"/>
  <c r="EX15" i="90"/>
  <c r="EV15" i="90"/>
  <c r="ET15" i="90"/>
  <c r="ER15" i="90"/>
  <c r="EP15" i="90"/>
  <c r="EN15" i="90"/>
  <c r="EL15" i="90"/>
  <c r="EJ15" i="90"/>
  <c r="EH15" i="90"/>
  <c r="EF15" i="90"/>
  <c r="ED15" i="90"/>
  <c r="EB15" i="90"/>
  <c r="DZ15" i="90"/>
  <c r="DX15" i="90"/>
  <c r="DV15" i="90"/>
  <c r="DT15" i="90"/>
  <c r="DR15" i="90"/>
  <c r="DP15" i="90"/>
  <c r="DN15" i="90"/>
  <c r="DL15" i="90"/>
  <c r="DJ15" i="90"/>
  <c r="DH15" i="90"/>
  <c r="DF15" i="90"/>
  <c r="DD15" i="90"/>
  <c r="DB15" i="90"/>
  <c r="CZ15" i="90"/>
  <c r="CX15" i="90"/>
  <c r="CV15" i="90"/>
  <c r="CT15" i="90"/>
  <c r="CR15" i="90"/>
  <c r="CP15" i="90"/>
  <c r="CN15" i="90"/>
  <c r="CL15" i="90"/>
  <c r="CJ15" i="90"/>
  <c r="CH15" i="90"/>
  <c r="CF15" i="90"/>
  <c r="CD15" i="90"/>
  <c r="CB15" i="90"/>
  <c r="BZ15" i="90"/>
  <c r="BX15" i="90"/>
  <c r="BV15" i="90"/>
  <c r="BT15" i="90"/>
  <c r="BR15" i="90"/>
  <c r="BP15" i="90"/>
  <c r="BN15" i="90"/>
  <c r="BL15" i="90"/>
  <c r="BJ15" i="90"/>
  <c r="BH15" i="90"/>
  <c r="BF15" i="90"/>
  <c r="BD15" i="90"/>
  <c r="BB15" i="90"/>
  <c r="AZ15" i="90"/>
  <c r="AX15" i="90"/>
  <c r="AV15" i="90"/>
  <c r="AT15" i="90"/>
  <c r="AR15" i="90"/>
  <c r="AP15" i="90"/>
  <c r="AN15" i="90"/>
  <c r="AL15" i="90"/>
  <c r="AJ15" i="90"/>
  <c r="AH15" i="90"/>
  <c r="AF15" i="90"/>
  <c r="AD15" i="90"/>
  <c r="AB15" i="90"/>
  <c r="Z15" i="90"/>
  <c r="X15" i="90"/>
  <c r="V15" i="90"/>
  <c r="T15" i="90"/>
  <c r="R15" i="90"/>
  <c r="P15" i="90"/>
  <c r="N15" i="90"/>
  <c r="L15" i="90"/>
  <c r="J15" i="90"/>
  <c r="H15" i="90"/>
  <c r="F15" i="90"/>
  <c r="D15" i="90"/>
  <c r="B15" i="90"/>
  <c r="JT14" i="90"/>
  <c r="JR14" i="90"/>
  <c r="JP14" i="90"/>
  <c r="JN14" i="90"/>
  <c r="JL14" i="90"/>
  <c r="JJ14" i="90"/>
  <c r="JH14" i="90"/>
  <c r="JF14" i="90"/>
  <c r="JD14" i="90"/>
  <c r="JB14" i="90"/>
  <c r="IZ14" i="90"/>
  <c r="IX14" i="90"/>
  <c r="IV14" i="90"/>
  <c r="IT14" i="90"/>
  <c r="IR14" i="90"/>
  <c r="IP14" i="90"/>
  <c r="IN14" i="90"/>
  <c r="IL14" i="90"/>
  <c r="IJ14" i="90"/>
  <c r="IH14" i="90"/>
  <c r="IF14" i="90"/>
  <c r="ID14" i="90"/>
  <c r="IB14" i="90"/>
  <c r="HZ14" i="90"/>
  <c r="HX14" i="90"/>
  <c r="HV14" i="90"/>
  <c r="HT14" i="90"/>
  <c r="HR14" i="90"/>
  <c r="HP14" i="90"/>
  <c r="HN14" i="90"/>
  <c r="HL14" i="90"/>
  <c r="HJ14" i="90"/>
  <c r="HH14" i="90"/>
  <c r="HF14" i="90"/>
  <c r="HD14" i="90"/>
  <c r="HB14" i="90"/>
  <c r="GZ14" i="90"/>
  <c r="GX14" i="90"/>
  <c r="GV14" i="90"/>
  <c r="GT14" i="90"/>
  <c r="GR14" i="90"/>
  <c r="GP14" i="90"/>
  <c r="GN14" i="90"/>
  <c r="GL14" i="90"/>
  <c r="GJ14" i="90"/>
  <c r="GH14" i="90"/>
  <c r="GF14" i="90"/>
  <c r="GD14" i="90"/>
  <c r="GB14" i="90"/>
  <c r="FZ14" i="90"/>
  <c r="FX14" i="90"/>
  <c r="FV14" i="90"/>
  <c r="FT14" i="90"/>
  <c r="FR14" i="90"/>
  <c r="FP14" i="90"/>
  <c r="FN14" i="90"/>
  <c r="FL14" i="90"/>
  <c r="FJ14" i="90"/>
  <c r="FH14" i="90"/>
  <c r="FF14" i="90"/>
  <c r="FD14" i="90"/>
  <c r="FB14" i="90"/>
  <c r="EZ14" i="90"/>
  <c r="EX14" i="90"/>
  <c r="EV14" i="90"/>
  <c r="ET14" i="90"/>
  <c r="ER14" i="90"/>
  <c r="EP14" i="90"/>
  <c r="EN14" i="90"/>
  <c r="EL14" i="90"/>
  <c r="EJ14" i="90"/>
  <c r="EH14" i="90"/>
  <c r="EF14" i="90"/>
  <c r="ED14" i="90"/>
  <c r="EB14" i="90"/>
  <c r="DZ14" i="90"/>
  <c r="DX14" i="90"/>
  <c r="DV14" i="90"/>
  <c r="DT14" i="90"/>
  <c r="DR14" i="90"/>
  <c r="DP14" i="90"/>
  <c r="DN14" i="90"/>
  <c r="DL14" i="90"/>
  <c r="DJ14" i="90"/>
  <c r="DH14" i="90"/>
  <c r="DF14" i="90"/>
  <c r="DD14" i="90"/>
  <c r="DB14" i="90"/>
  <c r="CZ14" i="90"/>
  <c r="CX14" i="90"/>
  <c r="CV14" i="90"/>
  <c r="CT14" i="90"/>
  <c r="CR14" i="90"/>
  <c r="CP14" i="90"/>
  <c r="CN14" i="90"/>
  <c r="CL14" i="90"/>
  <c r="CJ14" i="90"/>
  <c r="CH14" i="90"/>
  <c r="CF14" i="90"/>
  <c r="CD14" i="90"/>
  <c r="CB14" i="90"/>
  <c r="BZ14" i="90"/>
  <c r="BX14" i="90"/>
  <c r="BV14" i="90"/>
  <c r="BT14" i="90"/>
  <c r="BR14" i="90"/>
  <c r="BP14" i="90"/>
  <c r="BN14" i="90"/>
  <c r="BL14" i="90"/>
  <c r="BJ14" i="90"/>
  <c r="BH14" i="90"/>
  <c r="BF14" i="90"/>
  <c r="BD14" i="90"/>
  <c r="BB14" i="90"/>
  <c r="AZ14" i="90"/>
  <c r="AX14" i="90"/>
  <c r="AV14" i="90"/>
  <c r="AT14" i="90"/>
  <c r="AR14" i="90"/>
  <c r="AP14" i="90"/>
  <c r="AN14" i="90"/>
  <c r="AL14" i="90"/>
  <c r="AJ14" i="90"/>
  <c r="AH14" i="90"/>
  <c r="AF14" i="90"/>
  <c r="AD14" i="90"/>
  <c r="AB14" i="90"/>
  <c r="Z14" i="90"/>
  <c r="X14" i="90"/>
  <c r="V14" i="90"/>
  <c r="T14" i="90"/>
  <c r="R14" i="90"/>
  <c r="P14" i="90"/>
  <c r="N14" i="90"/>
  <c r="L14" i="90"/>
  <c r="J14" i="90"/>
  <c r="H14" i="90"/>
  <c r="F14" i="90"/>
  <c r="D14" i="90"/>
  <c r="B14" i="90"/>
  <c r="JT13" i="90"/>
  <c r="JR13" i="90"/>
  <c r="JP13" i="90"/>
  <c r="JN13" i="90"/>
  <c r="JL13" i="90"/>
  <c r="JJ13" i="90"/>
  <c r="JH13" i="90"/>
  <c r="JF13" i="90"/>
  <c r="JD13" i="90"/>
  <c r="JB13" i="90"/>
  <c r="IZ13" i="90"/>
  <c r="IX13" i="90"/>
  <c r="IV13" i="90"/>
  <c r="IT13" i="90"/>
  <c r="IR13" i="90"/>
  <c r="IP13" i="90"/>
  <c r="IN13" i="90"/>
  <c r="IL13" i="90"/>
  <c r="IJ13" i="90"/>
  <c r="IH13" i="90"/>
  <c r="IF13" i="90"/>
  <c r="ID13" i="90"/>
  <c r="IB13" i="90"/>
  <c r="HZ13" i="90"/>
  <c r="HX13" i="90"/>
  <c r="HV13" i="90"/>
  <c r="HT13" i="90"/>
  <c r="HR13" i="90"/>
  <c r="HP13" i="90"/>
  <c r="HN13" i="90"/>
  <c r="HL13" i="90"/>
  <c r="HJ13" i="90"/>
  <c r="HH13" i="90"/>
  <c r="HF13" i="90"/>
  <c r="HD13" i="90"/>
  <c r="HB13" i="90"/>
  <c r="GZ13" i="90"/>
  <c r="GX13" i="90"/>
  <c r="GV13" i="90"/>
  <c r="GT13" i="90"/>
  <c r="GR13" i="90"/>
  <c r="GP13" i="90"/>
  <c r="GN13" i="90"/>
  <c r="GL13" i="90"/>
  <c r="GJ13" i="90"/>
  <c r="GH13" i="90"/>
  <c r="GF13" i="90"/>
  <c r="GD13" i="90"/>
  <c r="GB13" i="90"/>
  <c r="FZ13" i="90"/>
  <c r="FX13" i="90"/>
  <c r="FV13" i="90"/>
  <c r="FT13" i="90"/>
  <c r="FR13" i="90"/>
  <c r="FP13" i="90"/>
  <c r="FN13" i="90"/>
  <c r="FL13" i="90"/>
  <c r="FJ13" i="90"/>
  <c r="FH13" i="90"/>
  <c r="FF13" i="90"/>
  <c r="FD13" i="90"/>
  <c r="FB13" i="90"/>
  <c r="EZ13" i="90"/>
  <c r="EX13" i="90"/>
  <c r="EV13" i="90"/>
  <c r="ET13" i="90"/>
  <c r="ER13" i="90"/>
  <c r="EP13" i="90"/>
  <c r="EN13" i="90"/>
  <c r="EL13" i="90"/>
  <c r="EJ13" i="90"/>
  <c r="EH13" i="90"/>
  <c r="EF13" i="90"/>
  <c r="ED13" i="90"/>
  <c r="EB13" i="90"/>
  <c r="DZ13" i="90"/>
  <c r="DX13" i="90"/>
  <c r="DV13" i="90"/>
  <c r="DT13" i="90"/>
  <c r="DR13" i="90"/>
  <c r="DP13" i="90"/>
  <c r="DN13" i="90"/>
  <c r="DL13" i="90"/>
  <c r="DJ13" i="90"/>
  <c r="DH13" i="90"/>
  <c r="DF13" i="90"/>
  <c r="DD13" i="90"/>
  <c r="DB13" i="90"/>
  <c r="CZ13" i="90"/>
  <c r="CX13" i="90"/>
  <c r="CV13" i="90"/>
  <c r="CT13" i="90"/>
  <c r="CR13" i="90"/>
  <c r="CP13" i="90"/>
  <c r="CN13" i="90"/>
  <c r="CL13" i="90"/>
  <c r="CJ13" i="90"/>
  <c r="CH13" i="90"/>
  <c r="CF13" i="90"/>
  <c r="CD13" i="90"/>
  <c r="CB13" i="90"/>
  <c r="BZ13" i="90"/>
  <c r="BX13" i="90"/>
  <c r="BV13" i="90"/>
  <c r="BT13" i="90"/>
  <c r="BR13" i="90"/>
  <c r="BP13" i="90"/>
  <c r="BN13" i="90"/>
  <c r="BL13" i="90"/>
  <c r="BJ13" i="90"/>
  <c r="BH13" i="90"/>
  <c r="BF13" i="90"/>
  <c r="BD13" i="90"/>
  <c r="BB13" i="90"/>
  <c r="AZ13" i="90"/>
  <c r="AX13" i="90"/>
  <c r="AV13" i="90"/>
  <c r="AT13" i="90"/>
  <c r="AR13" i="90"/>
  <c r="AP13" i="90"/>
  <c r="AN13" i="90"/>
  <c r="AL13" i="90"/>
  <c r="AJ13" i="90"/>
  <c r="AH13" i="90"/>
  <c r="AF13" i="90"/>
  <c r="AD13" i="90"/>
  <c r="AB13" i="90"/>
  <c r="Z13" i="90"/>
  <c r="X13" i="90"/>
  <c r="V13" i="90"/>
  <c r="T13" i="90"/>
  <c r="R13" i="90"/>
  <c r="P13" i="90"/>
  <c r="N13" i="90"/>
  <c r="L13" i="90"/>
  <c r="J13" i="90"/>
  <c r="H13" i="90"/>
  <c r="F13" i="90"/>
  <c r="D13" i="90"/>
  <c r="B13" i="90"/>
  <c r="JT12" i="90"/>
  <c r="JR12" i="90"/>
  <c r="JP12" i="90"/>
  <c r="JN12" i="90"/>
  <c r="JL12" i="90"/>
  <c r="JJ12" i="90"/>
  <c r="JH12" i="90"/>
  <c r="JF12" i="90"/>
  <c r="JD12" i="90"/>
  <c r="JB12" i="90"/>
  <c r="IZ12" i="90"/>
  <c r="IX12" i="90"/>
  <c r="IV12" i="90"/>
  <c r="IT12" i="90"/>
  <c r="IR12" i="90"/>
  <c r="IP12" i="90"/>
  <c r="IN12" i="90"/>
  <c r="IL12" i="90"/>
  <c r="IJ12" i="90"/>
  <c r="IH12" i="90"/>
  <c r="IF12" i="90"/>
  <c r="ID12" i="90"/>
  <c r="IB12" i="90"/>
  <c r="HZ12" i="90"/>
  <c r="HX12" i="90"/>
  <c r="HV12" i="90"/>
  <c r="HT12" i="90"/>
  <c r="HR12" i="90"/>
  <c r="HP12" i="90"/>
  <c r="HN12" i="90"/>
  <c r="HL12" i="90"/>
  <c r="HJ12" i="90"/>
  <c r="HH12" i="90"/>
  <c r="HF12" i="90"/>
  <c r="HD12" i="90"/>
  <c r="HB12" i="90"/>
  <c r="GZ12" i="90"/>
  <c r="GX12" i="90"/>
  <c r="GV12" i="90"/>
  <c r="GT12" i="90"/>
  <c r="GR12" i="90"/>
  <c r="GP12" i="90"/>
  <c r="GN12" i="90"/>
  <c r="GL12" i="90"/>
  <c r="GJ12" i="90"/>
  <c r="GH12" i="90"/>
  <c r="GF12" i="90"/>
  <c r="GD12" i="90"/>
  <c r="GB12" i="90"/>
  <c r="FZ12" i="90"/>
  <c r="FX12" i="90"/>
  <c r="FV12" i="90"/>
  <c r="FT12" i="90"/>
  <c r="FR12" i="90"/>
  <c r="FP12" i="90"/>
  <c r="FN12" i="90"/>
  <c r="FL12" i="90"/>
  <c r="FJ12" i="90"/>
  <c r="FH12" i="90"/>
  <c r="FF12" i="90"/>
  <c r="FD12" i="90"/>
  <c r="FB12" i="90"/>
  <c r="EZ12" i="90"/>
  <c r="EX12" i="90"/>
  <c r="EV12" i="90"/>
  <c r="ER12" i="90"/>
  <c r="EP12" i="90"/>
  <c r="EN12" i="90"/>
  <c r="EL12" i="90"/>
  <c r="EJ12" i="90"/>
  <c r="EH12" i="90"/>
  <c r="EF12" i="90"/>
  <c r="ED12" i="90"/>
  <c r="EB12" i="90"/>
  <c r="DZ12" i="90"/>
  <c r="DX12" i="90"/>
  <c r="DV12" i="90"/>
  <c r="DT12" i="90"/>
  <c r="DR12" i="90"/>
  <c r="DP12" i="90"/>
  <c r="DN12" i="90"/>
  <c r="DL12" i="90"/>
  <c r="DJ12" i="90"/>
  <c r="DH12" i="90"/>
  <c r="DF12" i="90"/>
  <c r="DD12" i="90"/>
  <c r="DB12" i="90"/>
  <c r="CZ12" i="90"/>
  <c r="CX12" i="90"/>
  <c r="CV12" i="90"/>
  <c r="CT12" i="90"/>
  <c r="CR12" i="90"/>
  <c r="CP12" i="90"/>
  <c r="CN12" i="90"/>
  <c r="CL12" i="90"/>
  <c r="CJ12" i="90"/>
  <c r="CH12" i="90"/>
  <c r="CF12" i="90"/>
  <c r="CD12" i="90"/>
  <c r="CB12" i="90"/>
  <c r="BZ12" i="90"/>
  <c r="BX12" i="90"/>
  <c r="BV12" i="90"/>
  <c r="BT12" i="90"/>
  <c r="BR12" i="90"/>
  <c r="BP12" i="90"/>
  <c r="BN12" i="90"/>
  <c r="BL12" i="90"/>
  <c r="BJ12" i="90"/>
  <c r="BH12" i="90"/>
  <c r="BF12" i="90"/>
  <c r="BD12" i="90"/>
  <c r="BB12" i="90"/>
  <c r="AZ12" i="90"/>
  <c r="AX12" i="90"/>
  <c r="AV12" i="90"/>
  <c r="AT12" i="90"/>
  <c r="AR12" i="90"/>
  <c r="AP12" i="90"/>
  <c r="AN12" i="90"/>
  <c r="AL12" i="90"/>
  <c r="AJ12" i="90"/>
  <c r="AH12" i="90"/>
  <c r="AF12" i="90"/>
  <c r="AD12" i="90"/>
  <c r="AB12" i="90"/>
  <c r="Z12" i="90"/>
  <c r="X12" i="90"/>
  <c r="V12" i="90"/>
  <c r="T12" i="90"/>
  <c r="R12" i="90"/>
  <c r="P12" i="90"/>
  <c r="N12" i="90"/>
  <c r="L12" i="90"/>
  <c r="J12" i="90"/>
  <c r="H12" i="90"/>
  <c r="F12" i="90"/>
  <c r="D12" i="90"/>
  <c r="B12" i="90"/>
  <c r="JT11" i="90"/>
  <c r="JR11" i="90"/>
  <c r="JP11" i="90"/>
  <c r="JN11" i="90"/>
  <c r="JL11" i="90"/>
  <c r="JJ11" i="90"/>
  <c r="JH11" i="90"/>
  <c r="JF11" i="90"/>
  <c r="JD11" i="90"/>
  <c r="JB11" i="90"/>
  <c r="IZ11" i="90"/>
  <c r="IX11" i="90"/>
  <c r="IV11" i="90"/>
  <c r="IT11" i="90"/>
  <c r="IR11" i="90"/>
  <c r="IP11" i="90"/>
  <c r="IN11" i="90"/>
  <c r="IL11" i="90"/>
  <c r="IJ11" i="90"/>
  <c r="IH11" i="90"/>
  <c r="IF11" i="90"/>
  <c r="ID11" i="90"/>
  <c r="IB11" i="90"/>
  <c r="HZ11" i="90"/>
  <c r="HX11" i="90"/>
  <c r="HV11" i="90"/>
  <c r="HT11" i="90"/>
  <c r="HR11" i="90"/>
  <c r="HP11" i="90"/>
  <c r="HN11" i="90"/>
  <c r="HL11" i="90"/>
  <c r="HJ11" i="90"/>
  <c r="HH11" i="90"/>
  <c r="HF11" i="90"/>
  <c r="HD11" i="90"/>
  <c r="HB11" i="90"/>
  <c r="GZ11" i="90"/>
  <c r="GX11" i="90"/>
  <c r="GV11" i="90"/>
  <c r="GT11" i="90"/>
  <c r="GP11" i="90"/>
  <c r="GN11" i="90"/>
  <c r="GL11" i="90"/>
  <c r="GJ11" i="90"/>
  <c r="GJ16" i="90" s="1"/>
  <c r="GH11" i="90"/>
  <c r="GF11" i="90"/>
  <c r="GD11" i="90"/>
  <c r="GB11" i="90"/>
  <c r="GB16" i="90" s="1"/>
  <c r="FZ11" i="90"/>
  <c r="FX11" i="90"/>
  <c r="FX16" i="90" s="1"/>
  <c r="FV11" i="90"/>
  <c r="FT11" i="90"/>
  <c r="FT16" i="90" s="1"/>
  <c r="FR11" i="90"/>
  <c r="FP11" i="90"/>
  <c r="FN11" i="90"/>
  <c r="FL11" i="90"/>
  <c r="FL16" i="90" s="1"/>
  <c r="FJ11" i="90"/>
  <c r="FH11" i="90"/>
  <c r="FH16" i="90" s="1"/>
  <c r="FF11" i="90"/>
  <c r="FD11" i="90"/>
  <c r="FD16" i="90" s="1"/>
  <c r="FB11" i="90"/>
  <c r="EZ11" i="90"/>
  <c r="EZ16" i="90" s="1"/>
  <c r="EX11" i="90"/>
  <c r="EV11" i="90"/>
  <c r="EV16" i="90" s="1"/>
  <c r="ET11" i="90"/>
  <c r="ER11" i="90"/>
  <c r="ER16" i="90" s="1"/>
  <c r="EP11" i="90"/>
  <c r="EN11" i="90"/>
  <c r="EN16" i="90" s="1"/>
  <c r="EL11" i="90"/>
  <c r="EJ11" i="90"/>
  <c r="EJ16" i="90" s="1"/>
  <c r="EH11" i="90"/>
  <c r="EF11" i="90"/>
  <c r="EF16" i="90" s="1"/>
  <c r="ED11" i="90"/>
  <c r="EB11" i="90"/>
  <c r="DZ11" i="90"/>
  <c r="DX11" i="90"/>
  <c r="DX16" i="90" s="1"/>
  <c r="DV11" i="90"/>
  <c r="DT11" i="90"/>
  <c r="DT16" i="90" s="1"/>
  <c r="DR11" i="90"/>
  <c r="DP11" i="90"/>
  <c r="DP16" i="90" s="1"/>
  <c r="DN11" i="90"/>
  <c r="DL11" i="90"/>
  <c r="DL16" i="90" s="1"/>
  <c r="DJ11" i="90"/>
  <c r="DH11" i="90"/>
  <c r="DH16" i="90" s="1"/>
  <c r="DF11" i="90"/>
  <c r="DD11" i="90"/>
  <c r="DD16" i="90" s="1"/>
  <c r="DB11" i="90"/>
  <c r="CZ11" i="90"/>
  <c r="CZ16" i="90" s="1"/>
  <c r="CX11" i="90"/>
  <c r="CV11" i="90"/>
  <c r="CT11" i="90"/>
  <c r="CR11" i="90"/>
  <c r="CR16" i="90" s="1"/>
  <c r="CP11" i="90"/>
  <c r="CN11" i="90"/>
  <c r="CN16" i="90" s="1"/>
  <c r="CL11" i="90"/>
  <c r="CJ11" i="90"/>
  <c r="CJ16" i="90" s="1"/>
  <c r="CH11" i="90"/>
  <c r="CF11" i="90"/>
  <c r="CD11" i="90"/>
  <c r="CB11" i="90"/>
  <c r="CB16" i="90" s="1"/>
  <c r="BZ11" i="90"/>
  <c r="BX11" i="90"/>
  <c r="BX16" i="90" s="1"/>
  <c r="BV11" i="90"/>
  <c r="BT11" i="90"/>
  <c r="BT16" i="90" s="1"/>
  <c r="BR11" i="90"/>
  <c r="BP11" i="90"/>
  <c r="BP16" i="90" s="1"/>
  <c r="BN11" i="90"/>
  <c r="BL11" i="90"/>
  <c r="BL16" i="90" s="1"/>
  <c r="BJ11" i="90"/>
  <c r="BH11" i="90"/>
  <c r="BH16" i="90" s="1"/>
  <c r="BF11" i="90"/>
  <c r="BD11" i="90"/>
  <c r="BD16" i="90" s="1"/>
  <c r="BB11" i="90"/>
  <c r="AZ11" i="90"/>
  <c r="AZ16" i="90" s="1"/>
  <c r="AX11" i="90"/>
  <c r="AV11" i="90"/>
  <c r="AV16" i="90" s="1"/>
  <c r="AT11" i="90"/>
  <c r="AR11" i="90"/>
  <c r="AR16" i="90" s="1"/>
  <c r="AP11" i="90"/>
  <c r="AN11" i="90"/>
  <c r="AN16" i="90" s="1"/>
  <c r="AL11" i="90"/>
  <c r="AJ11" i="90"/>
  <c r="AJ16" i="90" s="1"/>
  <c r="AH11" i="90"/>
  <c r="AF11" i="90"/>
  <c r="AF16" i="90" s="1"/>
  <c r="AD11" i="90"/>
  <c r="AB11" i="90"/>
  <c r="AB16" i="90" s="1"/>
  <c r="Z11" i="90"/>
  <c r="X11" i="90"/>
  <c r="X16" i="90" s="1"/>
  <c r="V11" i="90"/>
  <c r="T11" i="90"/>
  <c r="T16" i="90" s="1"/>
  <c r="R11" i="90"/>
  <c r="P11" i="90"/>
  <c r="P16" i="90" s="1"/>
  <c r="N11" i="90"/>
  <c r="L11" i="90"/>
  <c r="J11" i="90"/>
  <c r="H11" i="90"/>
  <c r="H16" i="90" s="1"/>
  <c r="F11" i="90"/>
  <c r="D11" i="90"/>
  <c r="D16" i="90" s="1"/>
  <c r="B11" i="90"/>
  <c r="JR10" i="90"/>
  <c r="JP10" i="90"/>
  <c r="JN10" i="90"/>
  <c r="JJ10" i="90"/>
  <c r="JF10" i="90"/>
  <c r="JB10" i="90"/>
  <c r="IX10" i="90"/>
  <c r="IT10" i="90"/>
  <c r="IP10" i="90"/>
  <c r="IL10" i="90"/>
  <c r="IH10" i="90"/>
  <c r="IF10" i="90"/>
  <c r="ID10" i="90"/>
  <c r="IB10" i="90"/>
  <c r="HZ10" i="90"/>
  <c r="HX10" i="90"/>
  <c r="HV10" i="90"/>
  <c r="HR10" i="90"/>
  <c r="HN10" i="90"/>
  <c r="HJ10" i="90"/>
  <c r="HF10" i="90"/>
  <c r="HB10" i="90"/>
  <c r="GX10" i="90"/>
  <c r="GT10" i="90"/>
  <c r="GP10" i="90"/>
  <c r="GL10" i="90"/>
  <c r="GH10" i="90"/>
  <c r="GD10" i="90"/>
  <c r="FZ10" i="90"/>
  <c r="FV10" i="90"/>
  <c r="FR10" i="90"/>
  <c r="FN10" i="90"/>
  <c r="FJ10" i="90"/>
  <c r="FF10" i="90"/>
  <c r="FB10" i="90"/>
  <c r="EX10" i="90"/>
  <c r="ET10" i="90"/>
  <c r="EP10" i="90"/>
  <c r="EL10" i="90"/>
  <c r="EH10" i="90"/>
  <c r="ED10" i="90"/>
  <c r="DZ10" i="90"/>
  <c r="DV10" i="90"/>
  <c r="DR10" i="90"/>
  <c r="DN10" i="90"/>
  <c r="DJ10" i="90"/>
  <c r="DF10" i="90"/>
  <c r="DB10" i="90"/>
  <c r="CX10" i="90"/>
  <c r="CT10" i="90"/>
  <c r="CP10" i="90"/>
  <c r="CL10" i="90"/>
  <c r="CH10" i="90"/>
  <c r="CD10" i="90"/>
  <c r="BZ10" i="90"/>
  <c r="BV10" i="90"/>
  <c r="BR10" i="90"/>
  <c r="BN10" i="90"/>
  <c r="BJ10" i="90"/>
  <c r="BF10" i="90"/>
  <c r="BB10" i="90"/>
  <c r="AX10" i="90"/>
  <c r="AT10" i="90"/>
  <c r="AP10" i="90"/>
  <c r="AL10" i="90"/>
  <c r="AH10" i="90"/>
  <c r="AD10" i="90"/>
  <c r="Z10" i="90"/>
  <c r="V10" i="90"/>
  <c r="R10" i="90"/>
  <c r="N10" i="90"/>
  <c r="J10" i="90"/>
  <c r="F10" i="90"/>
  <c r="B10" i="90"/>
  <c r="JS7" i="90"/>
  <c r="JO7" i="90"/>
  <c r="JK7" i="90"/>
  <c r="JG7" i="90"/>
  <c r="JC7" i="90"/>
  <c r="IY7" i="90"/>
  <c r="IU7" i="90"/>
  <c r="IQ7" i="90"/>
  <c r="IM7" i="90"/>
  <c r="II7" i="90"/>
  <c r="IE7" i="90"/>
  <c r="IA7" i="90"/>
  <c r="HW7" i="90"/>
  <c r="HS7" i="90"/>
  <c r="HO7" i="90"/>
  <c r="HK7" i="90"/>
  <c r="HG7" i="90"/>
  <c r="HC7" i="90"/>
  <c r="GY7" i="90"/>
  <c r="GU7" i="90"/>
  <c r="GQ7" i="90"/>
  <c r="GM7" i="90"/>
  <c r="GI7" i="90"/>
  <c r="GE7" i="90"/>
  <c r="GA7" i="90"/>
  <c r="FW7" i="90"/>
  <c r="FS7" i="90"/>
  <c r="FO7" i="90"/>
  <c r="FK7" i="90"/>
  <c r="FG7" i="90"/>
  <c r="FC7" i="90"/>
  <c r="EY7" i="90"/>
  <c r="EU7" i="90"/>
  <c r="EQ7" i="90"/>
  <c r="EM7" i="90"/>
  <c r="EI7" i="90"/>
  <c r="EE7" i="90"/>
  <c r="EA7" i="90"/>
  <c r="DW7" i="90"/>
  <c r="DS7" i="90"/>
  <c r="DO7" i="90"/>
  <c r="DK7" i="90"/>
  <c r="DG7" i="90"/>
  <c r="DC7" i="90"/>
  <c r="CY7" i="90"/>
  <c r="CU7" i="90"/>
  <c r="CQ7" i="90"/>
  <c r="CM7" i="90"/>
  <c r="CI7" i="90"/>
  <c r="CE7" i="90"/>
  <c r="CA7" i="90"/>
  <c r="BW7" i="90"/>
  <c r="BS7" i="90"/>
  <c r="BO7" i="90"/>
  <c r="BK7" i="90"/>
  <c r="BG7" i="90"/>
  <c r="BC7" i="90"/>
  <c r="AY7" i="90"/>
  <c r="AU7" i="90"/>
  <c r="AQ7" i="90"/>
  <c r="AM7" i="90"/>
  <c r="AI7" i="90"/>
  <c r="AE7" i="90"/>
  <c r="AA7" i="90"/>
  <c r="W7" i="90"/>
  <c r="S7" i="90"/>
  <c r="O7" i="90"/>
  <c r="K7" i="90"/>
  <c r="G7" i="90"/>
  <c r="C7" i="90"/>
  <c r="F79" i="89"/>
  <c r="D79" i="89"/>
  <c r="F78" i="89"/>
  <c r="D78" i="89"/>
  <c r="F77" i="89"/>
  <c r="D77" i="89"/>
  <c r="F76" i="89"/>
  <c r="D76" i="89"/>
  <c r="F75" i="89"/>
  <c r="D75" i="89"/>
  <c r="F74" i="89"/>
  <c r="D74" i="89"/>
  <c r="F73" i="89"/>
  <c r="D73" i="89"/>
  <c r="F72" i="89"/>
  <c r="D72" i="89"/>
  <c r="F68" i="89"/>
  <c r="D68" i="89"/>
  <c r="F67" i="89"/>
  <c r="D67" i="89"/>
  <c r="F66" i="89"/>
  <c r="D66" i="89"/>
  <c r="F65" i="89"/>
  <c r="D65" i="89"/>
  <c r="F64" i="89"/>
  <c r="D64" i="89"/>
  <c r="F63" i="89"/>
  <c r="D63" i="89"/>
  <c r="F62" i="89"/>
  <c r="D62" i="89"/>
  <c r="F61" i="89"/>
  <c r="D61" i="89"/>
  <c r="F60" i="89"/>
  <c r="D60" i="89"/>
  <c r="F59" i="89"/>
  <c r="D59" i="89"/>
  <c r="F58" i="89"/>
  <c r="D58" i="89"/>
  <c r="A58" i="89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A77" i="89" s="1"/>
  <c r="A78" i="89" s="1"/>
  <c r="A79" i="89" s="1"/>
  <c r="F57" i="89"/>
  <c r="D57" i="89"/>
  <c r="F56" i="89"/>
  <c r="D56" i="89"/>
  <c r="F55" i="89"/>
  <c r="D55" i="89"/>
  <c r="F52" i="89"/>
  <c r="D52" i="89"/>
  <c r="F51" i="89"/>
  <c r="D51" i="89"/>
  <c r="F50" i="89"/>
  <c r="D50" i="89"/>
  <c r="F49" i="89"/>
  <c r="D49" i="89"/>
  <c r="F48" i="89"/>
  <c r="D48" i="89"/>
  <c r="F47" i="89"/>
  <c r="D47" i="89"/>
  <c r="F46" i="89"/>
  <c r="D46" i="89"/>
  <c r="A46" i="89"/>
  <c r="A47" i="89" s="1"/>
  <c r="A48" i="89" s="1"/>
  <c r="A49" i="89" s="1"/>
  <c r="A50" i="89" s="1"/>
  <c r="A51" i="89" s="1"/>
  <c r="A52" i="89" s="1"/>
  <c r="A53" i="89" s="1"/>
  <c r="A54" i="89" s="1"/>
  <c r="F45" i="89"/>
  <c r="D45" i="89"/>
  <c r="F44" i="89"/>
  <c r="D44" i="89"/>
  <c r="F43" i="89"/>
  <c r="D43" i="89"/>
  <c r="F42" i="89"/>
  <c r="D42" i="89"/>
  <c r="F41" i="89"/>
  <c r="D41" i="89"/>
  <c r="A41" i="89"/>
  <c r="A42" i="89" s="1"/>
  <c r="A43" i="89" s="1"/>
  <c r="F40" i="89"/>
  <c r="D40" i="89"/>
  <c r="F39" i="89"/>
  <c r="D39" i="89"/>
  <c r="F38" i="89"/>
  <c r="D38" i="89"/>
  <c r="F37" i="89"/>
  <c r="D37" i="89"/>
  <c r="F36" i="89"/>
  <c r="D36" i="89"/>
  <c r="K35" i="89"/>
  <c r="L35" i="89" s="1"/>
  <c r="J35" i="89"/>
  <c r="F35" i="89"/>
  <c r="D35" i="89"/>
  <c r="K34" i="89"/>
  <c r="L34" i="89" s="1"/>
  <c r="J34" i="89"/>
  <c r="F34" i="89"/>
  <c r="D34" i="89"/>
  <c r="K33" i="89"/>
  <c r="L33" i="89" s="1"/>
  <c r="J33" i="89"/>
  <c r="F33" i="89"/>
  <c r="D33" i="89"/>
  <c r="K32" i="89"/>
  <c r="L32" i="89" s="1"/>
  <c r="J32" i="89"/>
  <c r="F32" i="89"/>
  <c r="D32" i="89"/>
  <c r="K31" i="89"/>
  <c r="L31" i="89" s="1"/>
  <c r="J31" i="89"/>
  <c r="F31" i="89"/>
  <c r="D31" i="89"/>
  <c r="K30" i="89"/>
  <c r="L30" i="89" s="1"/>
  <c r="J30" i="89"/>
  <c r="F30" i="89"/>
  <c r="D30" i="89"/>
  <c r="K29" i="89"/>
  <c r="L29" i="89" s="1"/>
  <c r="J29" i="89"/>
  <c r="F29" i="89"/>
  <c r="D29" i="89"/>
  <c r="K28" i="89"/>
  <c r="L28" i="89" s="1"/>
  <c r="J28" i="89"/>
  <c r="F28" i="89"/>
  <c r="D28" i="89"/>
  <c r="K27" i="89"/>
  <c r="L27" i="89" s="1"/>
  <c r="J27" i="89"/>
  <c r="F27" i="89"/>
  <c r="D27" i="89"/>
  <c r="K26" i="89"/>
  <c r="L26" i="89" s="1"/>
  <c r="J26" i="89"/>
  <c r="F26" i="89"/>
  <c r="D26" i="89"/>
  <c r="K25" i="89"/>
  <c r="L25" i="89" s="1"/>
  <c r="J25" i="89"/>
  <c r="F25" i="89"/>
  <c r="D25" i="89"/>
  <c r="K24" i="89"/>
  <c r="L24" i="89" s="1"/>
  <c r="J24" i="89"/>
  <c r="F24" i="89"/>
  <c r="D24" i="89"/>
  <c r="K23" i="89"/>
  <c r="L23" i="89" s="1"/>
  <c r="J23" i="89"/>
  <c r="F23" i="89"/>
  <c r="D23" i="89"/>
  <c r="K22" i="89"/>
  <c r="L22" i="89" s="1"/>
  <c r="J22" i="89"/>
  <c r="F22" i="89"/>
  <c r="D22" i="89"/>
  <c r="K21" i="89"/>
  <c r="L21" i="89" s="1"/>
  <c r="J21" i="89"/>
  <c r="F21" i="89"/>
  <c r="D21" i="89"/>
  <c r="K20" i="89"/>
  <c r="L20" i="89" s="1"/>
  <c r="J20" i="89"/>
  <c r="F20" i="89"/>
  <c r="D20" i="89"/>
  <c r="K19" i="89"/>
  <c r="L19" i="89" s="1"/>
  <c r="J19" i="89"/>
  <c r="F19" i="89"/>
  <c r="D19" i="89"/>
  <c r="P18" i="89"/>
  <c r="D8" i="12" s="1"/>
  <c r="K18" i="89"/>
  <c r="L18" i="89" s="1"/>
  <c r="J18" i="89"/>
  <c r="F18" i="89"/>
  <c r="D18" i="89"/>
  <c r="K17" i="89"/>
  <c r="L17" i="89" s="1"/>
  <c r="J17" i="89"/>
  <c r="F17" i="89"/>
  <c r="D17" i="89"/>
  <c r="K16" i="89"/>
  <c r="L16" i="89" s="1"/>
  <c r="J16" i="89"/>
  <c r="F16" i="89"/>
  <c r="D16" i="89"/>
  <c r="K15" i="89"/>
  <c r="L15" i="89" s="1"/>
  <c r="J15" i="89"/>
  <c r="F15" i="89"/>
  <c r="D15" i="89"/>
  <c r="K14" i="89"/>
  <c r="L14" i="89" s="1"/>
  <c r="J14" i="89"/>
  <c r="F14" i="89"/>
  <c r="D14" i="89"/>
  <c r="K13" i="89"/>
  <c r="L13" i="89" s="1"/>
  <c r="J13" i="89"/>
  <c r="F13" i="89"/>
  <c r="D13" i="89"/>
  <c r="K12" i="89"/>
  <c r="L12" i="89" s="1"/>
  <c r="J12" i="89"/>
  <c r="F12" i="89"/>
  <c r="D12" i="89"/>
  <c r="K11" i="89"/>
  <c r="L11" i="89" s="1"/>
  <c r="J11" i="89"/>
  <c r="F11" i="89"/>
  <c r="D11" i="89"/>
  <c r="K10" i="89"/>
  <c r="L10" i="89" s="1"/>
  <c r="J10" i="89"/>
  <c r="F10" i="89"/>
  <c r="D10" i="89"/>
  <c r="K9" i="89"/>
  <c r="L9" i="89" s="1"/>
  <c r="J9" i="89"/>
  <c r="F9" i="89"/>
  <c r="D9" i="89"/>
  <c r="A9" i="89"/>
  <c r="A10" i="89" s="1"/>
  <c r="A11" i="89" s="1"/>
  <c r="A12" i="89" s="1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O8" i="89"/>
  <c r="K8" i="89"/>
  <c r="L8" i="89" s="1"/>
  <c r="J8" i="89"/>
  <c r="F8" i="89"/>
  <c r="D8" i="89"/>
  <c r="K7" i="89"/>
  <c r="L7" i="89" s="1"/>
  <c r="J7" i="89"/>
  <c r="F7" i="89"/>
  <c r="J5" i="89"/>
  <c r="F68" i="87"/>
  <c r="F69" i="87"/>
  <c r="D68" i="87"/>
  <c r="T9" i="42"/>
  <c r="GR16" i="90" l="1"/>
  <c r="HX16" i="90"/>
  <c r="IB16" i="90"/>
  <c r="JP16" i="90"/>
  <c r="GZ16" i="90"/>
  <c r="HD16" i="90"/>
  <c r="HH16" i="90"/>
  <c r="HL16" i="90"/>
  <c r="HP16" i="90"/>
  <c r="HT16" i="90"/>
  <c r="IF16" i="90"/>
  <c r="IJ16" i="90"/>
  <c r="IN16" i="90"/>
  <c r="IR16" i="90"/>
  <c r="IV16" i="90"/>
  <c r="IZ16" i="90"/>
  <c r="JD16" i="90"/>
  <c r="JH16" i="90"/>
  <c r="JL16" i="90"/>
  <c r="JT16" i="90"/>
  <c r="GV16" i="90"/>
  <c r="A80" i="89"/>
  <c r="A81" i="89" s="1"/>
  <c r="A82" i="89" s="1"/>
  <c r="A83" i="89" s="1"/>
  <c r="A84" i="89" s="1"/>
  <c r="A85" i="89" s="1"/>
  <c r="A86" i="89" s="1"/>
  <c r="A87" i="89" s="1"/>
  <c r="A88" i="89" s="1"/>
  <c r="A89" i="89" s="1"/>
  <c r="A90" i="89" s="1"/>
  <c r="A91" i="89" s="1"/>
  <c r="A92" i="89" s="1"/>
  <c r="A93" i="89" s="1"/>
  <c r="A94" i="89" s="1"/>
  <c r="A95" i="89" s="1"/>
  <c r="A96" i="89" s="1"/>
  <c r="A97" i="89" s="1"/>
  <c r="A98" i="89" s="1"/>
  <c r="A99" i="89" s="1"/>
  <c r="A100" i="89" s="1"/>
  <c r="GN16" i="90"/>
  <c r="GF16" i="90"/>
  <c r="FP16" i="90"/>
  <c r="EB16" i="90"/>
  <c r="EB17" i="90" s="1"/>
  <c r="EB18" i="90" s="1"/>
  <c r="CV16" i="90"/>
  <c r="CV17" i="90" s="1"/>
  <c r="CV18" i="90" s="1"/>
  <c r="CF16" i="90"/>
  <c r="CF17" i="90" s="1"/>
  <c r="CF18" i="90" s="1"/>
  <c r="L16" i="90"/>
  <c r="D17" i="90"/>
  <c r="D18" i="90" s="1"/>
  <c r="T17" i="90"/>
  <c r="T18" i="90" s="1"/>
  <c r="AJ17" i="90"/>
  <c r="AJ18" i="90" s="1"/>
  <c r="AZ17" i="90"/>
  <c r="AZ18" i="90" s="1"/>
  <c r="BP17" i="90"/>
  <c r="BP18" i="90" s="1"/>
  <c r="CN17" i="90"/>
  <c r="CN18" i="90" s="1"/>
  <c r="DD17" i="90"/>
  <c r="DD18" i="90" s="1"/>
  <c r="DL17" i="90"/>
  <c r="DL18" i="90" s="1"/>
  <c r="DT17" i="90"/>
  <c r="DT18" i="90" s="1"/>
  <c r="ER17" i="90"/>
  <c r="ER18" i="90" s="1"/>
  <c r="EZ17" i="90"/>
  <c r="EZ18" i="90" s="1"/>
  <c r="FH17" i="90"/>
  <c r="FH18" i="90" s="1"/>
  <c r="FP17" i="90"/>
  <c r="FP18" i="90" s="1"/>
  <c r="FX17" i="90"/>
  <c r="FX18" i="90" s="1"/>
  <c r="GF17" i="90"/>
  <c r="GF18" i="90" s="1"/>
  <c r="GN17" i="90"/>
  <c r="GN18" i="90" s="1"/>
  <c r="GV17" i="90"/>
  <c r="GV18" i="90" s="1"/>
  <c r="HD17" i="90"/>
  <c r="HD18" i="90" s="1"/>
  <c r="HL17" i="90"/>
  <c r="HL18" i="90" s="1"/>
  <c r="HT17" i="90"/>
  <c r="HT18" i="90" s="1"/>
  <c r="IJ17" i="90"/>
  <c r="IJ18" i="90" s="1"/>
  <c r="IR17" i="90"/>
  <c r="IR18" i="90" s="1"/>
  <c r="IZ17" i="90"/>
  <c r="IZ18" i="90" s="1"/>
  <c r="JH17" i="90"/>
  <c r="JH18" i="90" s="1"/>
  <c r="HX17" i="90"/>
  <c r="HX18" i="90" s="1"/>
  <c r="L17" i="90"/>
  <c r="L18" i="90" s="1"/>
  <c r="AB17" i="90"/>
  <c r="AB18" i="90" s="1"/>
  <c r="AR17" i="90"/>
  <c r="AR18" i="90" s="1"/>
  <c r="BH17" i="90"/>
  <c r="BH18" i="90" s="1"/>
  <c r="BX17" i="90"/>
  <c r="BX18" i="90" s="1"/>
  <c r="EJ17" i="90"/>
  <c r="EJ18" i="90" s="1"/>
  <c r="IB17" i="90"/>
  <c r="IB18" i="90" s="1"/>
  <c r="JP17" i="90"/>
  <c r="JP18" i="90" s="1"/>
  <c r="H17" i="90"/>
  <c r="H18" i="90" s="1"/>
  <c r="P17" i="90"/>
  <c r="P18" i="90" s="1"/>
  <c r="X17" i="90"/>
  <c r="X18" i="90" s="1"/>
  <c r="AF17" i="90"/>
  <c r="AF18" i="90" s="1"/>
  <c r="AN17" i="90"/>
  <c r="AN18" i="90" s="1"/>
  <c r="AV17" i="90"/>
  <c r="AV18" i="90" s="1"/>
  <c r="BD17" i="90"/>
  <c r="BD18" i="90" s="1"/>
  <c r="BL17" i="90"/>
  <c r="BL18" i="90" s="1"/>
  <c r="BT17" i="90"/>
  <c r="BT18" i="90" s="1"/>
  <c r="CB17" i="90"/>
  <c r="CB18" i="90" s="1"/>
  <c r="CJ17" i="90"/>
  <c r="CJ18" i="90" s="1"/>
  <c r="CR17" i="90"/>
  <c r="CR18" i="90" s="1"/>
  <c r="CZ17" i="90"/>
  <c r="CZ18" i="90" s="1"/>
  <c r="DH17" i="90"/>
  <c r="DH18" i="90" s="1"/>
  <c r="DP17" i="90"/>
  <c r="DP18" i="90" s="1"/>
  <c r="DX17" i="90"/>
  <c r="DX18" i="90" s="1"/>
  <c r="EF17" i="90"/>
  <c r="EF18" i="90" s="1"/>
  <c r="EN17" i="90"/>
  <c r="EN18" i="90" s="1"/>
  <c r="EV17" i="90"/>
  <c r="EV18" i="90" s="1"/>
  <c r="FD17" i="90"/>
  <c r="FD18" i="90" s="1"/>
  <c r="FL17" i="90"/>
  <c r="FL18" i="90" s="1"/>
  <c r="FT17" i="90"/>
  <c r="FT18" i="90" s="1"/>
  <c r="GB17" i="90"/>
  <c r="GB18" i="90" s="1"/>
  <c r="GJ17" i="90"/>
  <c r="GJ18" i="90" s="1"/>
  <c r="GR17" i="90"/>
  <c r="GR18" i="90" s="1"/>
  <c r="GZ17" i="90"/>
  <c r="GZ18" i="90" s="1"/>
  <c r="HH17" i="90"/>
  <c r="HH18" i="90" s="1"/>
  <c r="HP17" i="90"/>
  <c r="HP18" i="90" s="1"/>
  <c r="IF17" i="90"/>
  <c r="IF18" i="90" s="1"/>
  <c r="IN18" i="90"/>
  <c r="IN17" i="90"/>
  <c r="IV17" i="90"/>
  <c r="IV18" i="90" s="1"/>
  <c r="JD17" i="90"/>
  <c r="JD18" i="90" s="1"/>
  <c r="JL17" i="90"/>
  <c r="JL18" i="90" s="1"/>
  <c r="JT17" i="90"/>
  <c r="JT18" i="90" s="1"/>
  <c r="F108" i="89"/>
  <c r="L36" i="89"/>
  <c r="K37" i="89"/>
  <c r="D25" i="87"/>
  <c r="A101" i="89" l="1"/>
  <c r="A102" i="89" s="1"/>
  <c r="A103" i="89" s="1"/>
  <c r="A104" i="89" s="1"/>
  <c r="A105" i="89" s="1"/>
  <c r="A106" i="89" s="1"/>
  <c r="C26" i="90"/>
  <c r="O20" i="89"/>
  <c r="C8" i="12"/>
  <c r="R11" i="86"/>
  <c r="R12" i="86"/>
  <c r="D14" i="87"/>
  <c r="JT15" i="88" l="1"/>
  <c r="JR15" i="88"/>
  <c r="JP15" i="88"/>
  <c r="JN15" i="88"/>
  <c r="JL15" i="88"/>
  <c r="JJ15" i="88"/>
  <c r="JH15" i="88"/>
  <c r="JF15" i="88"/>
  <c r="JD15" i="88"/>
  <c r="JB15" i="88"/>
  <c r="IZ15" i="88"/>
  <c r="IX15" i="88"/>
  <c r="IV15" i="88"/>
  <c r="IT15" i="88"/>
  <c r="IR15" i="88"/>
  <c r="IP15" i="88"/>
  <c r="IN15" i="88"/>
  <c r="IL15" i="88"/>
  <c r="IJ15" i="88"/>
  <c r="IH15" i="88"/>
  <c r="IF15" i="88"/>
  <c r="ID15" i="88"/>
  <c r="IB15" i="88"/>
  <c r="HZ15" i="88"/>
  <c r="HX15" i="88"/>
  <c r="HV15" i="88"/>
  <c r="HT15" i="88"/>
  <c r="HR15" i="88"/>
  <c r="HP15" i="88"/>
  <c r="HN15" i="88"/>
  <c r="HL15" i="88"/>
  <c r="HJ15" i="88"/>
  <c r="HH15" i="88"/>
  <c r="HF15" i="88"/>
  <c r="HD15" i="88"/>
  <c r="HB15" i="88"/>
  <c r="GZ15" i="88"/>
  <c r="GX15" i="88"/>
  <c r="GV15" i="88"/>
  <c r="GT15" i="88"/>
  <c r="GR15" i="88"/>
  <c r="GP15" i="88"/>
  <c r="GN15" i="88"/>
  <c r="GL15" i="88"/>
  <c r="GJ15" i="88"/>
  <c r="GH15" i="88"/>
  <c r="GF15" i="88"/>
  <c r="GD15" i="88"/>
  <c r="GB15" i="88"/>
  <c r="FZ15" i="88"/>
  <c r="FX15" i="88"/>
  <c r="FV15" i="88"/>
  <c r="FT15" i="88"/>
  <c r="FR15" i="88"/>
  <c r="FP15" i="88"/>
  <c r="FN15" i="88"/>
  <c r="FL15" i="88"/>
  <c r="FJ15" i="88"/>
  <c r="FH15" i="88"/>
  <c r="FF15" i="88"/>
  <c r="FD15" i="88"/>
  <c r="FB15" i="88"/>
  <c r="EZ15" i="88"/>
  <c r="EX15" i="88"/>
  <c r="EV15" i="88"/>
  <c r="ET15" i="88"/>
  <c r="ER15" i="88"/>
  <c r="EP15" i="88"/>
  <c r="EN15" i="88"/>
  <c r="EL15" i="88"/>
  <c r="EJ15" i="88"/>
  <c r="EH15" i="88"/>
  <c r="EF15" i="88"/>
  <c r="ED15" i="88"/>
  <c r="EB15" i="88"/>
  <c r="DZ15" i="88"/>
  <c r="DX15" i="88"/>
  <c r="DV15" i="88"/>
  <c r="DT15" i="88"/>
  <c r="DR15" i="88"/>
  <c r="DP15" i="88"/>
  <c r="DN15" i="88"/>
  <c r="DL15" i="88"/>
  <c r="DJ15" i="88"/>
  <c r="DH15" i="88"/>
  <c r="DF15" i="88"/>
  <c r="DD15" i="88"/>
  <c r="DB15" i="88"/>
  <c r="CZ15" i="88"/>
  <c r="CX15" i="88"/>
  <c r="CV15" i="88"/>
  <c r="CT15" i="88"/>
  <c r="CR15" i="88"/>
  <c r="CP15" i="88"/>
  <c r="CN15" i="88"/>
  <c r="CL15" i="88"/>
  <c r="CJ15" i="88"/>
  <c r="CH15" i="88"/>
  <c r="CF15" i="88"/>
  <c r="CD15" i="88"/>
  <c r="CB15" i="88"/>
  <c r="BZ15" i="88"/>
  <c r="BX15" i="88"/>
  <c r="BV15" i="88"/>
  <c r="BT15" i="88"/>
  <c r="BR15" i="88"/>
  <c r="BP15" i="88"/>
  <c r="BN15" i="88"/>
  <c r="BL15" i="88"/>
  <c r="BJ15" i="88"/>
  <c r="BH15" i="88"/>
  <c r="BF15" i="88"/>
  <c r="BD15" i="88"/>
  <c r="BB15" i="88"/>
  <c r="AZ15" i="88"/>
  <c r="AX15" i="88"/>
  <c r="AV15" i="88"/>
  <c r="AT15" i="88"/>
  <c r="AR15" i="88"/>
  <c r="AP15" i="88"/>
  <c r="AN15" i="88"/>
  <c r="AL15" i="88"/>
  <c r="AJ15" i="88"/>
  <c r="AH15" i="88"/>
  <c r="AF15" i="88"/>
  <c r="AD15" i="88"/>
  <c r="AB15" i="88"/>
  <c r="Z15" i="88"/>
  <c r="X15" i="88"/>
  <c r="V15" i="88"/>
  <c r="T15" i="88"/>
  <c r="R15" i="88"/>
  <c r="P15" i="88"/>
  <c r="N15" i="88"/>
  <c r="L15" i="88"/>
  <c r="J15" i="88"/>
  <c r="H15" i="88"/>
  <c r="F15" i="88"/>
  <c r="D15" i="88"/>
  <c r="B15" i="88"/>
  <c r="JT14" i="88"/>
  <c r="JR14" i="88"/>
  <c r="JP14" i="88"/>
  <c r="JN14" i="88"/>
  <c r="JL14" i="88"/>
  <c r="JJ14" i="88"/>
  <c r="JH14" i="88"/>
  <c r="JF14" i="88"/>
  <c r="JD14" i="88"/>
  <c r="JB14" i="88"/>
  <c r="IZ14" i="88"/>
  <c r="IX14" i="88"/>
  <c r="IV14" i="88"/>
  <c r="IT14" i="88"/>
  <c r="IR14" i="88"/>
  <c r="IP14" i="88"/>
  <c r="IN14" i="88"/>
  <c r="IL14" i="88"/>
  <c r="IJ14" i="88"/>
  <c r="IH14" i="88"/>
  <c r="IF14" i="88"/>
  <c r="ID14" i="88"/>
  <c r="IB14" i="88"/>
  <c r="HZ14" i="88"/>
  <c r="HX14" i="88"/>
  <c r="HV14" i="88"/>
  <c r="HT14" i="88"/>
  <c r="HR14" i="88"/>
  <c r="HP14" i="88"/>
  <c r="HN14" i="88"/>
  <c r="HL14" i="88"/>
  <c r="HJ14" i="88"/>
  <c r="HH14" i="88"/>
  <c r="HF14" i="88"/>
  <c r="HD14" i="88"/>
  <c r="HB14" i="88"/>
  <c r="GZ14" i="88"/>
  <c r="GX14" i="88"/>
  <c r="GV14" i="88"/>
  <c r="GT14" i="88"/>
  <c r="GR14" i="88"/>
  <c r="GP14" i="88"/>
  <c r="GN14" i="88"/>
  <c r="GL14" i="88"/>
  <c r="GJ14" i="88"/>
  <c r="GH14" i="88"/>
  <c r="GF14" i="88"/>
  <c r="GD14" i="88"/>
  <c r="GB14" i="88"/>
  <c r="FZ14" i="88"/>
  <c r="FX14" i="88"/>
  <c r="FV14" i="88"/>
  <c r="FT14" i="88"/>
  <c r="FR14" i="88"/>
  <c r="FP14" i="88"/>
  <c r="FN14" i="88"/>
  <c r="FL14" i="88"/>
  <c r="FJ14" i="88"/>
  <c r="FH14" i="88"/>
  <c r="FF14" i="88"/>
  <c r="FD14" i="88"/>
  <c r="FB14" i="88"/>
  <c r="EZ14" i="88"/>
  <c r="EX14" i="88"/>
  <c r="EV14" i="88"/>
  <c r="ET14" i="88"/>
  <c r="ER14" i="88"/>
  <c r="EP14" i="88"/>
  <c r="EN14" i="88"/>
  <c r="EL14" i="88"/>
  <c r="EJ14" i="88"/>
  <c r="EH14" i="88"/>
  <c r="EF14" i="88"/>
  <c r="ED14" i="88"/>
  <c r="EB14" i="88"/>
  <c r="DZ14" i="88"/>
  <c r="DX14" i="88"/>
  <c r="DV14" i="88"/>
  <c r="DT14" i="88"/>
  <c r="DR14" i="88"/>
  <c r="DP14" i="88"/>
  <c r="DN14" i="88"/>
  <c r="DL14" i="88"/>
  <c r="DJ14" i="88"/>
  <c r="DH14" i="88"/>
  <c r="DF14" i="88"/>
  <c r="DD14" i="88"/>
  <c r="DB14" i="88"/>
  <c r="CZ14" i="88"/>
  <c r="CX14" i="88"/>
  <c r="CV14" i="88"/>
  <c r="CT14" i="88"/>
  <c r="CR14" i="88"/>
  <c r="CP14" i="88"/>
  <c r="CN14" i="88"/>
  <c r="CL14" i="88"/>
  <c r="CJ14" i="88"/>
  <c r="CH14" i="88"/>
  <c r="CF14" i="88"/>
  <c r="CD14" i="88"/>
  <c r="CB14" i="88"/>
  <c r="BZ14" i="88"/>
  <c r="BX14" i="88"/>
  <c r="BV14" i="88"/>
  <c r="BT14" i="88"/>
  <c r="BR14" i="88"/>
  <c r="BP14" i="88"/>
  <c r="BN14" i="88"/>
  <c r="BL14" i="88"/>
  <c r="BJ14" i="88"/>
  <c r="BH14" i="88"/>
  <c r="BF14" i="88"/>
  <c r="BD14" i="88"/>
  <c r="BB14" i="88"/>
  <c r="AZ14" i="88"/>
  <c r="AX14" i="88"/>
  <c r="AV14" i="88"/>
  <c r="AT14" i="88"/>
  <c r="AR14" i="88"/>
  <c r="AP14" i="88"/>
  <c r="AN14" i="88"/>
  <c r="AL14" i="88"/>
  <c r="AJ14" i="88"/>
  <c r="AH14" i="88"/>
  <c r="AF14" i="88"/>
  <c r="AD14" i="88"/>
  <c r="AB14" i="88"/>
  <c r="Z14" i="88"/>
  <c r="X14" i="88"/>
  <c r="V14" i="88"/>
  <c r="T14" i="88"/>
  <c r="R14" i="88"/>
  <c r="P14" i="88"/>
  <c r="N14" i="88"/>
  <c r="L14" i="88"/>
  <c r="J14" i="88"/>
  <c r="H14" i="88"/>
  <c r="F14" i="88"/>
  <c r="D14" i="88"/>
  <c r="B14" i="88"/>
  <c r="JT13" i="88"/>
  <c r="JR13" i="88"/>
  <c r="JP13" i="88"/>
  <c r="JN13" i="88"/>
  <c r="JL13" i="88"/>
  <c r="JJ13" i="88"/>
  <c r="JH13" i="88"/>
  <c r="JF13" i="88"/>
  <c r="JD13" i="88"/>
  <c r="JB13" i="88"/>
  <c r="IZ13" i="88"/>
  <c r="IX13" i="88"/>
  <c r="IV13" i="88"/>
  <c r="IT13" i="88"/>
  <c r="IR13" i="88"/>
  <c r="IP13" i="88"/>
  <c r="IN13" i="88"/>
  <c r="IL13" i="88"/>
  <c r="IJ13" i="88"/>
  <c r="IH13" i="88"/>
  <c r="IF13" i="88"/>
  <c r="ID13" i="88"/>
  <c r="IB13" i="88"/>
  <c r="HZ13" i="88"/>
  <c r="HX13" i="88"/>
  <c r="HV13" i="88"/>
  <c r="HT13" i="88"/>
  <c r="HR13" i="88"/>
  <c r="HP13" i="88"/>
  <c r="HN13" i="88"/>
  <c r="HL13" i="88"/>
  <c r="HJ13" i="88"/>
  <c r="HH13" i="88"/>
  <c r="HF13" i="88"/>
  <c r="HD13" i="88"/>
  <c r="HB13" i="88"/>
  <c r="GZ13" i="88"/>
  <c r="GX13" i="88"/>
  <c r="GV13" i="88"/>
  <c r="GT13" i="88"/>
  <c r="GR13" i="88"/>
  <c r="GP13" i="88"/>
  <c r="GN13" i="88"/>
  <c r="GL13" i="88"/>
  <c r="GJ13" i="88"/>
  <c r="GH13" i="88"/>
  <c r="GF13" i="88"/>
  <c r="GD13" i="88"/>
  <c r="GB13" i="88"/>
  <c r="FZ13" i="88"/>
  <c r="FX13" i="88"/>
  <c r="FV13" i="88"/>
  <c r="FT13" i="88"/>
  <c r="FR13" i="88"/>
  <c r="FP13" i="88"/>
  <c r="FN13" i="88"/>
  <c r="FL13" i="88"/>
  <c r="FJ13" i="88"/>
  <c r="FH13" i="88"/>
  <c r="FF13" i="88"/>
  <c r="FD13" i="88"/>
  <c r="FB13" i="88"/>
  <c r="EZ13" i="88"/>
  <c r="EX13" i="88"/>
  <c r="EV13" i="88"/>
  <c r="ET13" i="88"/>
  <c r="ER13" i="88"/>
  <c r="EP13" i="88"/>
  <c r="EN13" i="88"/>
  <c r="EL13" i="88"/>
  <c r="EJ13" i="88"/>
  <c r="EH13" i="88"/>
  <c r="EF13" i="88"/>
  <c r="ED13" i="88"/>
  <c r="EB13" i="88"/>
  <c r="DZ13" i="88"/>
  <c r="DX13" i="88"/>
  <c r="DV13" i="88"/>
  <c r="DT13" i="88"/>
  <c r="DR13" i="88"/>
  <c r="DP13" i="88"/>
  <c r="DN13" i="88"/>
  <c r="DL13" i="88"/>
  <c r="DJ13" i="88"/>
  <c r="DH13" i="88"/>
  <c r="DF13" i="88"/>
  <c r="DD13" i="88"/>
  <c r="DB13" i="88"/>
  <c r="CZ13" i="88"/>
  <c r="CX13" i="88"/>
  <c r="CV13" i="88"/>
  <c r="CT13" i="88"/>
  <c r="CR13" i="88"/>
  <c r="CP13" i="88"/>
  <c r="CN13" i="88"/>
  <c r="CL13" i="88"/>
  <c r="CJ13" i="88"/>
  <c r="CH13" i="88"/>
  <c r="CF13" i="88"/>
  <c r="CD13" i="88"/>
  <c r="CB13" i="88"/>
  <c r="BZ13" i="88"/>
  <c r="BX13" i="88"/>
  <c r="BV13" i="88"/>
  <c r="BT13" i="88"/>
  <c r="BR13" i="88"/>
  <c r="BP13" i="88"/>
  <c r="BN13" i="88"/>
  <c r="BL13" i="88"/>
  <c r="BJ13" i="88"/>
  <c r="BH13" i="88"/>
  <c r="BF13" i="88"/>
  <c r="BD13" i="88"/>
  <c r="BB13" i="88"/>
  <c r="AZ13" i="88"/>
  <c r="AX13" i="88"/>
  <c r="AV13" i="88"/>
  <c r="AT13" i="88"/>
  <c r="AR13" i="88"/>
  <c r="AP13" i="88"/>
  <c r="AN13" i="88"/>
  <c r="AL13" i="88"/>
  <c r="AJ13" i="88"/>
  <c r="AH13" i="88"/>
  <c r="AF13" i="88"/>
  <c r="AD13" i="88"/>
  <c r="AB13" i="88"/>
  <c r="Z13" i="88"/>
  <c r="X13" i="88"/>
  <c r="V13" i="88"/>
  <c r="T13" i="88"/>
  <c r="R13" i="88"/>
  <c r="P13" i="88"/>
  <c r="N13" i="88"/>
  <c r="L13" i="88"/>
  <c r="J13" i="88"/>
  <c r="H13" i="88"/>
  <c r="F13" i="88"/>
  <c r="D13" i="88"/>
  <c r="B13" i="88"/>
  <c r="JT12" i="88"/>
  <c r="JR12" i="88"/>
  <c r="JP12" i="88"/>
  <c r="JN12" i="88"/>
  <c r="JL12" i="88"/>
  <c r="JJ12" i="88"/>
  <c r="JH12" i="88"/>
  <c r="JF12" i="88"/>
  <c r="JD12" i="88"/>
  <c r="JB12" i="88"/>
  <c r="IZ12" i="88"/>
  <c r="IX12" i="88"/>
  <c r="IV12" i="88"/>
  <c r="IT12" i="88"/>
  <c r="IR12" i="88"/>
  <c r="IP12" i="88"/>
  <c r="IN12" i="88"/>
  <c r="IL12" i="88"/>
  <c r="IJ12" i="88"/>
  <c r="IH12" i="88"/>
  <c r="IF12" i="88"/>
  <c r="ID12" i="88"/>
  <c r="IB12" i="88"/>
  <c r="HZ12" i="88"/>
  <c r="HX12" i="88"/>
  <c r="HV12" i="88"/>
  <c r="HT12" i="88"/>
  <c r="HR12" i="88"/>
  <c r="HP12" i="88"/>
  <c r="HN12" i="88"/>
  <c r="HL12" i="88"/>
  <c r="HJ12" i="88"/>
  <c r="HH12" i="88"/>
  <c r="HF12" i="88"/>
  <c r="HD12" i="88"/>
  <c r="HB12" i="88"/>
  <c r="GZ12" i="88"/>
  <c r="GX12" i="88"/>
  <c r="GV12" i="88"/>
  <c r="GT12" i="88"/>
  <c r="GR12" i="88"/>
  <c r="GP12" i="88"/>
  <c r="GN12" i="88"/>
  <c r="GL12" i="88"/>
  <c r="GJ12" i="88"/>
  <c r="GH12" i="88"/>
  <c r="GF12" i="88"/>
  <c r="GD12" i="88"/>
  <c r="GB12" i="88"/>
  <c r="FZ12" i="88"/>
  <c r="FX12" i="88"/>
  <c r="FV12" i="88"/>
  <c r="FT12" i="88"/>
  <c r="FR12" i="88"/>
  <c r="FP12" i="88"/>
  <c r="FN12" i="88"/>
  <c r="FL12" i="88"/>
  <c r="FJ12" i="88"/>
  <c r="FH12" i="88"/>
  <c r="FF12" i="88"/>
  <c r="FD12" i="88"/>
  <c r="FB12" i="88"/>
  <c r="EZ12" i="88"/>
  <c r="EX12" i="88"/>
  <c r="EV12" i="88"/>
  <c r="ET12" i="88"/>
  <c r="ER12" i="88"/>
  <c r="EP12" i="88"/>
  <c r="EN12" i="88"/>
  <c r="EL12" i="88"/>
  <c r="EJ12" i="88"/>
  <c r="EH12" i="88"/>
  <c r="EF12" i="88"/>
  <c r="ED12" i="88"/>
  <c r="EB12" i="88"/>
  <c r="DZ12" i="88"/>
  <c r="DX12" i="88"/>
  <c r="DV12" i="88"/>
  <c r="DT12" i="88"/>
  <c r="DR12" i="88"/>
  <c r="DP12" i="88"/>
  <c r="DN12" i="88"/>
  <c r="DL12" i="88"/>
  <c r="DJ12" i="88"/>
  <c r="DH12" i="88"/>
  <c r="DF12" i="88"/>
  <c r="DD12" i="88"/>
  <c r="DB12" i="88"/>
  <c r="CZ12" i="88"/>
  <c r="CX12" i="88"/>
  <c r="CV12" i="88"/>
  <c r="CT12" i="88"/>
  <c r="CR12" i="88"/>
  <c r="CP12" i="88"/>
  <c r="CN12" i="88"/>
  <c r="CL12" i="88"/>
  <c r="CJ12" i="88"/>
  <c r="CH12" i="88"/>
  <c r="CF12" i="88"/>
  <c r="CD12" i="88"/>
  <c r="CB12" i="88"/>
  <c r="BZ12" i="88"/>
  <c r="BX12" i="88"/>
  <c r="BV12" i="88"/>
  <c r="BT12" i="88"/>
  <c r="BR12" i="88"/>
  <c r="BP12" i="88"/>
  <c r="BN12" i="88"/>
  <c r="BL12" i="88"/>
  <c r="BJ12" i="88"/>
  <c r="BH12" i="88"/>
  <c r="BF12" i="88"/>
  <c r="BD12" i="88"/>
  <c r="BB12" i="88"/>
  <c r="AZ12" i="88"/>
  <c r="AX12" i="88"/>
  <c r="AV12" i="88"/>
  <c r="AT12" i="88"/>
  <c r="AR12" i="88"/>
  <c r="AP12" i="88"/>
  <c r="AN12" i="88"/>
  <c r="AL12" i="88"/>
  <c r="AJ12" i="88"/>
  <c r="AH12" i="88"/>
  <c r="AF12" i="88"/>
  <c r="AD12" i="88"/>
  <c r="AB12" i="88"/>
  <c r="Z12" i="88"/>
  <c r="X12" i="88"/>
  <c r="V12" i="88"/>
  <c r="T12" i="88"/>
  <c r="R12" i="88"/>
  <c r="P12" i="88"/>
  <c r="N12" i="88"/>
  <c r="L12" i="88"/>
  <c r="J12" i="88"/>
  <c r="H12" i="88"/>
  <c r="F12" i="88"/>
  <c r="D12" i="88"/>
  <c r="B12" i="88"/>
  <c r="JT11" i="88"/>
  <c r="JT16" i="88" s="1"/>
  <c r="JR11" i="88"/>
  <c r="JP11" i="88"/>
  <c r="JN11" i="88"/>
  <c r="JL11" i="88"/>
  <c r="JL16" i="88" s="1"/>
  <c r="JJ11" i="88"/>
  <c r="JH11" i="88"/>
  <c r="JH16" i="88" s="1"/>
  <c r="JF11" i="88"/>
  <c r="JD11" i="88"/>
  <c r="JD16" i="88" s="1"/>
  <c r="JB11" i="88"/>
  <c r="IZ11" i="88"/>
  <c r="IZ16" i="88" s="1"/>
  <c r="IX11" i="88"/>
  <c r="IV11" i="88"/>
  <c r="IV16" i="88" s="1"/>
  <c r="IT11" i="88"/>
  <c r="IR11" i="88"/>
  <c r="IR16" i="88" s="1"/>
  <c r="IP11" i="88"/>
  <c r="IN11" i="88"/>
  <c r="IN16" i="88" s="1"/>
  <c r="IL11" i="88"/>
  <c r="IJ11" i="88"/>
  <c r="IJ16" i="88" s="1"/>
  <c r="IH11" i="88"/>
  <c r="IF11" i="88"/>
  <c r="ID11" i="88"/>
  <c r="IB11" i="88"/>
  <c r="HZ11" i="88"/>
  <c r="HX11" i="88"/>
  <c r="HV11" i="88"/>
  <c r="HT11" i="88"/>
  <c r="HT16" i="88" s="1"/>
  <c r="HR11" i="88"/>
  <c r="HP11" i="88"/>
  <c r="HP16" i="88" s="1"/>
  <c r="HN11" i="88"/>
  <c r="HL11" i="88"/>
  <c r="HL16" i="88" s="1"/>
  <c r="HJ11" i="88"/>
  <c r="HH11" i="88"/>
  <c r="HH16" i="88" s="1"/>
  <c r="HF11" i="88"/>
  <c r="HD11" i="88"/>
  <c r="HD16" i="88" s="1"/>
  <c r="HB11" i="88"/>
  <c r="GZ11" i="88"/>
  <c r="GZ16" i="88" s="1"/>
  <c r="GX11" i="88"/>
  <c r="GV11" i="88"/>
  <c r="GV16" i="88" s="1"/>
  <c r="GT11" i="88"/>
  <c r="GR11" i="88"/>
  <c r="GR16" i="88" s="1"/>
  <c r="GP11" i="88"/>
  <c r="GN11" i="88"/>
  <c r="GN16" i="88" s="1"/>
  <c r="GL11" i="88"/>
  <c r="GJ11" i="88"/>
  <c r="GJ16" i="88" s="1"/>
  <c r="GH11" i="88"/>
  <c r="GF11" i="88"/>
  <c r="GF16" i="88" s="1"/>
  <c r="GD11" i="88"/>
  <c r="GB11" i="88"/>
  <c r="GB16" i="88" s="1"/>
  <c r="FZ11" i="88"/>
  <c r="FX11" i="88"/>
  <c r="FX16" i="88" s="1"/>
  <c r="FV11" i="88"/>
  <c r="FT11" i="88"/>
  <c r="FT16" i="88" s="1"/>
  <c r="FR11" i="88"/>
  <c r="FP11" i="88"/>
  <c r="FP16" i="88" s="1"/>
  <c r="FN11" i="88"/>
  <c r="FL11" i="88"/>
  <c r="FL16" i="88" s="1"/>
  <c r="FJ11" i="88"/>
  <c r="FH11" i="88"/>
  <c r="FH16" i="88" s="1"/>
  <c r="FF11" i="88"/>
  <c r="FD11" i="88"/>
  <c r="FD16" i="88" s="1"/>
  <c r="FB11" i="88"/>
  <c r="EZ11" i="88"/>
  <c r="EZ16" i="88" s="1"/>
  <c r="EX11" i="88"/>
  <c r="EV11" i="88"/>
  <c r="EV16" i="88" s="1"/>
  <c r="ET11" i="88"/>
  <c r="ER11" i="88"/>
  <c r="ER16" i="88" s="1"/>
  <c r="EP11" i="88"/>
  <c r="EN11" i="88"/>
  <c r="EN16" i="88" s="1"/>
  <c r="EL11" i="88"/>
  <c r="EJ11" i="88"/>
  <c r="EJ16" i="88" s="1"/>
  <c r="EH11" i="88"/>
  <c r="EF11" i="88"/>
  <c r="EF16" i="88" s="1"/>
  <c r="ED11" i="88"/>
  <c r="EB11" i="88"/>
  <c r="EB16" i="88" s="1"/>
  <c r="DZ11" i="88"/>
  <c r="DX11" i="88"/>
  <c r="DX16" i="88" s="1"/>
  <c r="DV11" i="88"/>
  <c r="DT11" i="88"/>
  <c r="DT16" i="88" s="1"/>
  <c r="DR11" i="88"/>
  <c r="DP11" i="88"/>
  <c r="DP16" i="88" s="1"/>
  <c r="DN11" i="88"/>
  <c r="DL11" i="88"/>
  <c r="DL16" i="88" s="1"/>
  <c r="DJ11" i="88"/>
  <c r="DH11" i="88"/>
  <c r="DH16" i="88" s="1"/>
  <c r="DF11" i="88"/>
  <c r="DD11" i="88"/>
  <c r="DD16" i="88" s="1"/>
  <c r="DB11" i="88"/>
  <c r="CZ11" i="88"/>
  <c r="CZ16" i="88" s="1"/>
  <c r="CX11" i="88"/>
  <c r="CV11" i="88"/>
  <c r="CV16" i="88" s="1"/>
  <c r="CT11" i="88"/>
  <c r="CR11" i="88"/>
  <c r="CR16" i="88" s="1"/>
  <c r="CP11" i="88"/>
  <c r="CN11" i="88"/>
  <c r="CN16" i="88" s="1"/>
  <c r="CL11" i="88"/>
  <c r="CJ11" i="88"/>
  <c r="CJ16" i="88" s="1"/>
  <c r="CH11" i="88"/>
  <c r="CF11" i="88"/>
  <c r="CF16" i="88" s="1"/>
  <c r="CD11" i="88"/>
  <c r="CB11" i="88"/>
  <c r="CB16" i="88" s="1"/>
  <c r="BZ11" i="88"/>
  <c r="BX11" i="88"/>
  <c r="BX16" i="88" s="1"/>
  <c r="BV11" i="88"/>
  <c r="BT11" i="88"/>
  <c r="BT16" i="88" s="1"/>
  <c r="BR11" i="88"/>
  <c r="BP11" i="88"/>
  <c r="BP16" i="88" s="1"/>
  <c r="BN11" i="88"/>
  <c r="BL11" i="88"/>
  <c r="BL16" i="88" s="1"/>
  <c r="BJ11" i="88"/>
  <c r="BH11" i="88"/>
  <c r="BH16" i="88" s="1"/>
  <c r="BF11" i="88"/>
  <c r="BD11" i="88"/>
  <c r="BD16" i="88" s="1"/>
  <c r="BB11" i="88"/>
  <c r="AZ11" i="88"/>
  <c r="AZ16" i="88" s="1"/>
  <c r="AX11" i="88"/>
  <c r="AV11" i="88"/>
  <c r="AV16" i="88" s="1"/>
  <c r="AT11" i="88"/>
  <c r="AR11" i="88"/>
  <c r="AR16" i="88" s="1"/>
  <c r="AP11" i="88"/>
  <c r="AN11" i="88"/>
  <c r="AN16" i="88" s="1"/>
  <c r="AL11" i="88"/>
  <c r="AJ11" i="88"/>
  <c r="AJ16" i="88" s="1"/>
  <c r="AH11" i="88"/>
  <c r="AF11" i="88"/>
  <c r="AF16" i="88" s="1"/>
  <c r="AD11" i="88"/>
  <c r="AB11" i="88"/>
  <c r="AB16" i="88" s="1"/>
  <c r="Z11" i="88"/>
  <c r="X11" i="88"/>
  <c r="X16" i="88" s="1"/>
  <c r="V11" i="88"/>
  <c r="T11" i="88"/>
  <c r="T16" i="88" s="1"/>
  <c r="R11" i="88"/>
  <c r="P11" i="88"/>
  <c r="P16" i="88" s="1"/>
  <c r="N11" i="88"/>
  <c r="L11" i="88"/>
  <c r="L16" i="88" s="1"/>
  <c r="J11" i="88"/>
  <c r="H11" i="88"/>
  <c r="H16" i="88" s="1"/>
  <c r="F11" i="88"/>
  <c r="D11" i="88"/>
  <c r="D16" i="88" s="1"/>
  <c r="B11" i="88"/>
  <c r="JR10" i="88"/>
  <c r="JP10" i="88"/>
  <c r="JN10" i="88"/>
  <c r="JJ10" i="88"/>
  <c r="JF10" i="88"/>
  <c r="JB10" i="88"/>
  <c r="IX10" i="88"/>
  <c r="IT10" i="88"/>
  <c r="IP10" i="88"/>
  <c r="IL10" i="88"/>
  <c r="IH10" i="88"/>
  <c r="IF10" i="88"/>
  <c r="ID10" i="88"/>
  <c r="IB10" i="88"/>
  <c r="HZ10" i="88"/>
  <c r="HX10" i="88"/>
  <c r="HV10" i="88"/>
  <c r="HR10" i="88"/>
  <c r="HN10" i="88"/>
  <c r="HJ10" i="88"/>
  <c r="HF10" i="88"/>
  <c r="HB10" i="88"/>
  <c r="GX10" i="88"/>
  <c r="GT10" i="88"/>
  <c r="GP10" i="88"/>
  <c r="GL10" i="88"/>
  <c r="GH10" i="88"/>
  <c r="GD10" i="88"/>
  <c r="FZ10" i="88"/>
  <c r="FV10" i="88"/>
  <c r="FR10" i="88"/>
  <c r="FN10" i="88"/>
  <c r="FJ10" i="88"/>
  <c r="FF10" i="88"/>
  <c r="FB10" i="88"/>
  <c r="EX10" i="88"/>
  <c r="ET10" i="88"/>
  <c r="EP10" i="88"/>
  <c r="EL10" i="88"/>
  <c r="EH10" i="88"/>
  <c r="ED10" i="88"/>
  <c r="DZ10" i="88"/>
  <c r="DV10" i="88"/>
  <c r="DR10" i="88"/>
  <c r="DN10" i="88"/>
  <c r="DJ10" i="88"/>
  <c r="DF10" i="88"/>
  <c r="DB10" i="88"/>
  <c r="CX10" i="88"/>
  <c r="CT10" i="88"/>
  <c r="CP10" i="88"/>
  <c r="CL10" i="88"/>
  <c r="CH10" i="88"/>
  <c r="CD10" i="88"/>
  <c r="BZ10" i="88"/>
  <c r="BV10" i="88"/>
  <c r="BR10" i="88"/>
  <c r="BN10" i="88"/>
  <c r="BJ10" i="88"/>
  <c r="BF10" i="88"/>
  <c r="BB10" i="88"/>
  <c r="AX10" i="88"/>
  <c r="AT10" i="88"/>
  <c r="AP10" i="88"/>
  <c r="AL10" i="88"/>
  <c r="AH10" i="88"/>
  <c r="AD10" i="88"/>
  <c r="Z10" i="88"/>
  <c r="V10" i="88"/>
  <c r="R10" i="88"/>
  <c r="N10" i="88"/>
  <c r="J10" i="88"/>
  <c r="F10" i="88"/>
  <c r="B10" i="88"/>
  <c r="JS7" i="88"/>
  <c r="JO7" i="88"/>
  <c r="JK7" i="88"/>
  <c r="JG7" i="88"/>
  <c r="JC7" i="88"/>
  <c r="IY7" i="88"/>
  <c r="IU7" i="88"/>
  <c r="IQ7" i="88"/>
  <c r="IM7" i="88"/>
  <c r="II7" i="88"/>
  <c r="IE7" i="88"/>
  <c r="IA7" i="88"/>
  <c r="HW7" i="88"/>
  <c r="HS7" i="88"/>
  <c r="HO7" i="88"/>
  <c r="HK7" i="88"/>
  <c r="HG7" i="88"/>
  <c r="HC7" i="88"/>
  <c r="GY7" i="88"/>
  <c r="GU7" i="88"/>
  <c r="GQ7" i="88"/>
  <c r="GM7" i="88"/>
  <c r="GI7" i="88"/>
  <c r="GE7" i="88"/>
  <c r="GA7" i="88"/>
  <c r="FW7" i="88"/>
  <c r="FS7" i="88"/>
  <c r="FO7" i="88"/>
  <c r="FK7" i="88"/>
  <c r="FG7" i="88"/>
  <c r="FC7" i="88"/>
  <c r="EY7" i="88"/>
  <c r="EU7" i="88"/>
  <c r="EQ7" i="88"/>
  <c r="EM7" i="88"/>
  <c r="EI7" i="88"/>
  <c r="EE7" i="88"/>
  <c r="EA7" i="88"/>
  <c r="DW7" i="88"/>
  <c r="DS7" i="88"/>
  <c r="DO7" i="88"/>
  <c r="DK7" i="88"/>
  <c r="DG7" i="88"/>
  <c r="DC7" i="88"/>
  <c r="CY7" i="88"/>
  <c r="CU7" i="88"/>
  <c r="CQ7" i="88"/>
  <c r="CM7" i="88"/>
  <c r="CI7" i="88"/>
  <c r="CE7" i="88"/>
  <c r="CA7" i="88"/>
  <c r="BW7" i="88"/>
  <c r="BS7" i="88"/>
  <c r="BO7" i="88"/>
  <c r="BK7" i="88"/>
  <c r="BG7" i="88"/>
  <c r="BC7" i="88"/>
  <c r="AY7" i="88"/>
  <c r="AU7" i="88"/>
  <c r="AQ7" i="88"/>
  <c r="AM7" i="88"/>
  <c r="AI7" i="88"/>
  <c r="AE7" i="88"/>
  <c r="AA7" i="88"/>
  <c r="W7" i="88"/>
  <c r="S7" i="88"/>
  <c r="O7" i="88"/>
  <c r="K7" i="88"/>
  <c r="G7" i="88"/>
  <c r="C7" i="88"/>
  <c r="HX16" i="88" l="1"/>
  <c r="IB16" i="88"/>
  <c r="JP16" i="88"/>
  <c r="C26" i="88" s="1"/>
  <c r="IF16" i="88"/>
  <c r="HX17" i="88"/>
  <c r="HX18" i="88" s="1"/>
  <c r="D17" i="88"/>
  <c r="D18" i="88" s="1"/>
  <c r="T17" i="88"/>
  <c r="T18" i="88" s="1"/>
  <c r="AJ17" i="88"/>
  <c r="AJ18" i="88" s="1"/>
  <c r="AZ17" i="88"/>
  <c r="AZ18" i="88" s="1"/>
  <c r="BP17" i="88"/>
  <c r="BP18" i="88" s="1"/>
  <c r="CF17" i="88"/>
  <c r="CF18" i="88" s="1"/>
  <c r="CV17" i="88"/>
  <c r="CV18" i="88" s="1"/>
  <c r="DL17" i="88"/>
  <c r="DL18" i="88" s="1"/>
  <c r="EB17" i="88"/>
  <c r="EB18" i="88" s="1"/>
  <c r="ER17" i="88"/>
  <c r="ER18" i="88" s="1"/>
  <c r="FH17" i="88"/>
  <c r="FH18" i="88" s="1"/>
  <c r="FP17" i="88"/>
  <c r="FP18" i="88" s="1"/>
  <c r="FX17" i="88"/>
  <c r="FX18" i="88" s="1"/>
  <c r="GN17" i="88"/>
  <c r="GN18" i="88" s="1"/>
  <c r="GV17" i="88"/>
  <c r="GV18" i="88" s="1"/>
  <c r="HD17" i="88"/>
  <c r="HD18" i="88" s="1"/>
  <c r="HL17" i="88"/>
  <c r="HL18" i="88" s="1"/>
  <c r="HT17" i="88"/>
  <c r="HT18" i="88" s="1"/>
  <c r="IJ17" i="88"/>
  <c r="IJ18" i="88" s="1"/>
  <c r="IR17" i="88"/>
  <c r="IR18" i="88" s="1"/>
  <c r="IZ17" i="88"/>
  <c r="IZ18" i="88" s="1"/>
  <c r="JH17" i="88"/>
  <c r="JH18" i="88" s="1"/>
  <c r="L17" i="88"/>
  <c r="L18" i="88" s="1"/>
  <c r="AB17" i="88"/>
  <c r="AB18" i="88" s="1"/>
  <c r="AR17" i="88"/>
  <c r="AR18" i="88" s="1"/>
  <c r="BH17" i="88"/>
  <c r="BH18" i="88" s="1"/>
  <c r="BX17" i="88"/>
  <c r="BX18" i="88" s="1"/>
  <c r="CN17" i="88"/>
  <c r="CN18" i="88" s="1"/>
  <c r="DD17" i="88"/>
  <c r="DD18" i="88" s="1"/>
  <c r="DT17" i="88"/>
  <c r="DT18" i="88" s="1"/>
  <c r="EJ17" i="88"/>
  <c r="EJ18" i="88" s="1"/>
  <c r="EZ17" i="88"/>
  <c r="EZ18" i="88" s="1"/>
  <c r="GF17" i="88"/>
  <c r="GF18" i="88" s="1"/>
  <c r="IB17" i="88"/>
  <c r="IB18" i="88" s="1"/>
  <c r="H17" i="88"/>
  <c r="H18" i="88" s="1"/>
  <c r="P17" i="88"/>
  <c r="P18" i="88" s="1"/>
  <c r="X17" i="88"/>
  <c r="X18" i="88" s="1"/>
  <c r="AF17" i="88"/>
  <c r="AF18" i="88" s="1"/>
  <c r="AN17" i="88"/>
  <c r="AN18" i="88" s="1"/>
  <c r="AV17" i="88"/>
  <c r="AV18" i="88" s="1"/>
  <c r="BD17" i="88"/>
  <c r="BD18" i="88" s="1"/>
  <c r="BL17" i="88"/>
  <c r="BL18" i="88" s="1"/>
  <c r="BT17" i="88"/>
  <c r="BT18" i="88" s="1"/>
  <c r="CB18" i="88"/>
  <c r="CB17" i="88"/>
  <c r="CJ17" i="88"/>
  <c r="CJ18" i="88" s="1"/>
  <c r="CR17" i="88"/>
  <c r="CR18" i="88" s="1"/>
  <c r="CZ17" i="88"/>
  <c r="CZ18" i="88" s="1"/>
  <c r="DH17" i="88"/>
  <c r="DH18" i="88" s="1"/>
  <c r="DP17" i="88"/>
  <c r="DP18" i="88" s="1"/>
  <c r="DX17" i="88"/>
  <c r="DX18" i="88" s="1"/>
  <c r="EF17" i="88"/>
  <c r="EF18" i="88" s="1"/>
  <c r="EN17" i="88"/>
  <c r="EN18" i="88" s="1"/>
  <c r="EV17" i="88"/>
  <c r="EV18" i="88" s="1"/>
  <c r="FD17" i="88"/>
  <c r="FD18" i="88" s="1"/>
  <c r="FL17" i="88"/>
  <c r="FL18" i="88" s="1"/>
  <c r="FT17" i="88"/>
  <c r="FT18" i="88" s="1"/>
  <c r="GB17" i="88"/>
  <c r="GB18" i="88" s="1"/>
  <c r="GJ17" i="88"/>
  <c r="GJ18" i="88" s="1"/>
  <c r="GR17" i="88"/>
  <c r="GR18" i="88" s="1"/>
  <c r="GZ17" i="88"/>
  <c r="GZ18" i="88" s="1"/>
  <c r="HH17" i="88"/>
  <c r="HH18" i="88" s="1"/>
  <c r="HP17" i="88"/>
  <c r="HP18" i="88" s="1"/>
  <c r="IF17" i="88"/>
  <c r="IF18" i="88" s="1"/>
  <c r="IN17" i="88"/>
  <c r="IN18" i="88" s="1"/>
  <c r="IV17" i="88"/>
  <c r="IV18" i="88" s="1"/>
  <c r="JD17" i="88"/>
  <c r="JD18" i="88" s="1"/>
  <c r="JL17" i="88"/>
  <c r="JL18" i="88" s="1"/>
  <c r="JT17" i="88"/>
  <c r="JT18" i="88" s="1"/>
  <c r="D15" i="86"/>
  <c r="D14" i="86"/>
  <c r="D13" i="86"/>
  <c r="D12" i="86"/>
  <c r="D11" i="86"/>
  <c r="H15" i="86"/>
  <c r="H14" i="86"/>
  <c r="H13" i="86"/>
  <c r="H12" i="86"/>
  <c r="H11" i="86"/>
  <c r="L15" i="86"/>
  <c r="L14" i="86"/>
  <c r="L13" i="86"/>
  <c r="L12" i="86"/>
  <c r="L11" i="86"/>
  <c r="P15" i="86"/>
  <c r="P14" i="86"/>
  <c r="P13" i="86"/>
  <c r="P12" i="86"/>
  <c r="P11" i="86"/>
  <c r="T15" i="86"/>
  <c r="T14" i="86"/>
  <c r="T13" i="86"/>
  <c r="T12" i="86"/>
  <c r="T11" i="86"/>
  <c r="X15" i="86"/>
  <c r="X14" i="86"/>
  <c r="X13" i="86"/>
  <c r="X12" i="86"/>
  <c r="X11" i="86"/>
  <c r="AB15" i="86"/>
  <c r="AB14" i="86"/>
  <c r="AB13" i="86"/>
  <c r="AB12" i="86"/>
  <c r="AB11" i="86"/>
  <c r="AF15" i="86"/>
  <c r="AF14" i="86"/>
  <c r="AF13" i="86"/>
  <c r="AF12" i="86"/>
  <c r="AF11" i="86"/>
  <c r="AJ15" i="86"/>
  <c r="AJ14" i="86"/>
  <c r="AJ13" i="86"/>
  <c r="AJ12" i="86"/>
  <c r="AJ11" i="86"/>
  <c r="AN15" i="86"/>
  <c r="AN14" i="86"/>
  <c r="AN13" i="86"/>
  <c r="AN12" i="86"/>
  <c r="AN11" i="86"/>
  <c r="AR15" i="86"/>
  <c r="AR14" i="86"/>
  <c r="AR13" i="86"/>
  <c r="AR12" i="86"/>
  <c r="AR11" i="86"/>
  <c r="AV15" i="86"/>
  <c r="AV14" i="86"/>
  <c r="AV13" i="86"/>
  <c r="AV12" i="86"/>
  <c r="AV11" i="86"/>
  <c r="AZ15" i="86"/>
  <c r="AZ14" i="86"/>
  <c r="AZ13" i="86"/>
  <c r="AZ12" i="86"/>
  <c r="AZ11" i="86"/>
  <c r="BD15" i="86"/>
  <c r="BD14" i="86"/>
  <c r="BD13" i="86"/>
  <c r="BD12" i="86"/>
  <c r="BD11" i="86"/>
  <c r="BH15" i="86"/>
  <c r="BH14" i="86"/>
  <c r="BH13" i="86"/>
  <c r="BH12" i="86"/>
  <c r="BH11" i="86"/>
  <c r="BL15" i="86"/>
  <c r="BL14" i="86"/>
  <c r="BL13" i="86"/>
  <c r="BL12" i="86"/>
  <c r="BL11" i="86"/>
  <c r="BP15" i="86"/>
  <c r="BP14" i="86"/>
  <c r="BP13" i="86"/>
  <c r="BP12" i="86"/>
  <c r="BP11" i="86"/>
  <c r="BT15" i="86"/>
  <c r="BT14" i="86"/>
  <c r="BT13" i="86"/>
  <c r="BT12" i="86"/>
  <c r="BT11" i="86"/>
  <c r="BX15" i="86"/>
  <c r="BX14" i="86"/>
  <c r="BX13" i="86"/>
  <c r="BX12" i="86"/>
  <c r="BX11" i="86"/>
  <c r="CB15" i="86"/>
  <c r="CB14" i="86"/>
  <c r="CB13" i="86"/>
  <c r="CB12" i="86"/>
  <c r="CB11" i="86"/>
  <c r="CF15" i="86"/>
  <c r="CF14" i="86"/>
  <c r="CF13" i="86"/>
  <c r="CF12" i="86"/>
  <c r="CF11" i="86"/>
  <c r="CJ15" i="86"/>
  <c r="CJ14" i="86"/>
  <c r="CJ13" i="86"/>
  <c r="CJ12" i="86"/>
  <c r="CJ11" i="86"/>
  <c r="CN15" i="86"/>
  <c r="CN14" i="86"/>
  <c r="CN13" i="86"/>
  <c r="CN12" i="86"/>
  <c r="CN11" i="86"/>
  <c r="CR15" i="86"/>
  <c r="CR14" i="86"/>
  <c r="CR13" i="86"/>
  <c r="CR12" i="86"/>
  <c r="CR11" i="86"/>
  <c r="CV15" i="86"/>
  <c r="CV14" i="86"/>
  <c r="CV13" i="86"/>
  <c r="CV12" i="86"/>
  <c r="CV11" i="86"/>
  <c r="CZ15" i="86"/>
  <c r="CZ14" i="86"/>
  <c r="CZ13" i="86"/>
  <c r="CZ12" i="86"/>
  <c r="CZ11" i="86"/>
  <c r="DD15" i="86"/>
  <c r="DD14" i="86"/>
  <c r="DD13" i="86"/>
  <c r="DD12" i="86"/>
  <c r="DD11" i="86"/>
  <c r="DH15" i="86"/>
  <c r="DH14" i="86"/>
  <c r="DH13" i="86"/>
  <c r="DH12" i="86"/>
  <c r="DH11" i="86"/>
  <c r="DL15" i="86"/>
  <c r="DL14" i="86"/>
  <c r="DL13" i="86"/>
  <c r="DL12" i="86"/>
  <c r="DL11" i="86"/>
  <c r="DP15" i="86"/>
  <c r="DP14" i="86"/>
  <c r="DP13" i="86"/>
  <c r="DP12" i="86"/>
  <c r="DP11" i="86"/>
  <c r="DT15" i="86"/>
  <c r="DT14" i="86"/>
  <c r="DT13" i="86"/>
  <c r="DT12" i="86"/>
  <c r="DT11" i="86"/>
  <c r="DX15" i="86"/>
  <c r="DX14" i="86"/>
  <c r="DX13" i="86"/>
  <c r="DX12" i="86"/>
  <c r="DX11" i="86"/>
  <c r="EB15" i="86"/>
  <c r="EB14" i="86"/>
  <c r="EB13" i="86"/>
  <c r="EB12" i="86"/>
  <c r="EB11" i="86"/>
  <c r="EF15" i="86"/>
  <c r="EF14" i="86"/>
  <c r="EF13" i="86"/>
  <c r="EF12" i="86"/>
  <c r="EF11" i="86"/>
  <c r="EJ15" i="86"/>
  <c r="EJ14" i="86"/>
  <c r="EJ13" i="86"/>
  <c r="EJ12" i="86"/>
  <c r="EJ11" i="86"/>
  <c r="EN15" i="86"/>
  <c r="EN14" i="86"/>
  <c r="EN13" i="86"/>
  <c r="EN12" i="86"/>
  <c r="EN11" i="86"/>
  <c r="ER15" i="86"/>
  <c r="ER14" i="86"/>
  <c r="ER13" i="86"/>
  <c r="ER12" i="86"/>
  <c r="ER11" i="86"/>
  <c r="EV15" i="86"/>
  <c r="EV14" i="86"/>
  <c r="EV13" i="86"/>
  <c r="EV12" i="86"/>
  <c r="EV11" i="86"/>
  <c r="EZ15" i="86"/>
  <c r="EZ14" i="86"/>
  <c r="EZ13" i="86"/>
  <c r="EZ12" i="86"/>
  <c r="EZ11" i="86"/>
  <c r="FD15" i="86"/>
  <c r="FD14" i="86"/>
  <c r="FD13" i="86"/>
  <c r="FD12" i="86"/>
  <c r="FD11" i="86"/>
  <c r="FH15" i="86"/>
  <c r="FH14" i="86"/>
  <c r="FH13" i="86"/>
  <c r="FH12" i="86"/>
  <c r="FH11" i="86"/>
  <c r="FL15" i="86"/>
  <c r="FL14" i="86"/>
  <c r="FL13" i="86"/>
  <c r="FL12" i="86"/>
  <c r="FL11" i="86"/>
  <c r="FP15" i="86"/>
  <c r="FP14" i="86"/>
  <c r="FP13" i="86"/>
  <c r="FP12" i="86"/>
  <c r="FP11" i="86"/>
  <c r="FT15" i="86"/>
  <c r="FT14" i="86"/>
  <c r="FT13" i="86"/>
  <c r="FT12" i="86"/>
  <c r="FT11" i="86"/>
  <c r="FX15" i="86"/>
  <c r="FX14" i="86"/>
  <c r="FX13" i="86"/>
  <c r="FX12" i="86"/>
  <c r="FX11" i="86"/>
  <c r="GB15" i="86"/>
  <c r="GB14" i="86"/>
  <c r="GB13" i="86"/>
  <c r="GB12" i="86"/>
  <c r="GB11" i="86"/>
  <c r="GF15" i="86"/>
  <c r="GF14" i="86"/>
  <c r="GF13" i="86"/>
  <c r="GF12" i="86"/>
  <c r="GF11" i="86"/>
  <c r="GJ15" i="86"/>
  <c r="GJ14" i="86"/>
  <c r="GJ13" i="86"/>
  <c r="GJ12" i="86"/>
  <c r="GJ11" i="86"/>
  <c r="GN15" i="86"/>
  <c r="GN14" i="86"/>
  <c r="GN13" i="86"/>
  <c r="GN12" i="86"/>
  <c r="GN11" i="86"/>
  <c r="GR15" i="86"/>
  <c r="GR14" i="86"/>
  <c r="GR13" i="86"/>
  <c r="GR12" i="86"/>
  <c r="GR11" i="86"/>
  <c r="GV15" i="86"/>
  <c r="GV14" i="86"/>
  <c r="GV13" i="86"/>
  <c r="GV12" i="86"/>
  <c r="GV11" i="86"/>
  <c r="GZ15" i="86"/>
  <c r="GZ14" i="86"/>
  <c r="GZ13" i="86"/>
  <c r="GZ12" i="86"/>
  <c r="GZ11" i="86"/>
  <c r="HD15" i="86"/>
  <c r="HD14" i="86"/>
  <c r="HD13" i="86"/>
  <c r="HD12" i="86"/>
  <c r="HD11" i="86"/>
  <c r="HH15" i="86"/>
  <c r="HH14" i="86"/>
  <c r="HH13" i="86"/>
  <c r="HH12" i="86"/>
  <c r="HH11" i="86"/>
  <c r="HL15" i="86"/>
  <c r="HL14" i="86"/>
  <c r="HL13" i="86"/>
  <c r="HL12" i="86"/>
  <c r="HL11" i="86"/>
  <c r="HP15" i="86"/>
  <c r="HP14" i="86"/>
  <c r="HP13" i="86"/>
  <c r="HP12" i="86"/>
  <c r="HP11" i="86"/>
  <c r="HT15" i="86"/>
  <c r="HT14" i="86"/>
  <c r="HT13" i="86"/>
  <c r="HT12" i="86"/>
  <c r="HT11" i="86"/>
  <c r="HX15" i="86"/>
  <c r="HX14" i="86"/>
  <c r="HX13" i="86"/>
  <c r="HX12" i="86"/>
  <c r="HX11" i="86"/>
  <c r="HX10" i="86"/>
  <c r="IB15" i="86"/>
  <c r="IB14" i="86"/>
  <c r="IB13" i="86"/>
  <c r="IB12" i="86"/>
  <c r="IB11" i="86"/>
  <c r="IB10" i="86"/>
  <c r="IF15" i="86"/>
  <c r="IF14" i="86"/>
  <c r="IF13" i="86"/>
  <c r="IF12" i="86"/>
  <c r="IF11" i="86"/>
  <c r="IF10" i="86"/>
  <c r="IJ15" i="86"/>
  <c r="IJ14" i="86"/>
  <c r="IJ13" i="86"/>
  <c r="IJ12" i="86"/>
  <c r="IJ11" i="86"/>
  <c r="IN15" i="86"/>
  <c r="IN14" i="86"/>
  <c r="IN13" i="86"/>
  <c r="IN12" i="86"/>
  <c r="IN11" i="86"/>
  <c r="IR15" i="86"/>
  <c r="IR14" i="86"/>
  <c r="IR13" i="86"/>
  <c r="IR12" i="86"/>
  <c r="IR11" i="86"/>
  <c r="JP17" i="88" l="1"/>
  <c r="JP18" i="88" s="1"/>
  <c r="IV15" i="86"/>
  <c r="IV14" i="86"/>
  <c r="IV13" i="86"/>
  <c r="IV12" i="86"/>
  <c r="IV11" i="86"/>
  <c r="IZ15" i="86"/>
  <c r="IZ14" i="86"/>
  <c r="IZ13" i="86"/>
  <c r="IZ12" i="86"/>
  <c r="IZ11" i="86"/>
  <c r="JD15" i="86"/>
  <c r="JD14" i="86"/>
  <c r="JD13" i="86"/>
  <c r="JD12" i="86"/>
  <c r="JD11" i="86"/>
  <c r="JF15" i="86"/>
  <c r="JF14" i="86"/>
  <c r="JF13" i="86"/>
  <c r="JF12" i="86"/>
  <c r="JF11" i="86"/>
  <c r="JH15" i="86"/>
  <c r="JH14" i="86"/>
  <c r="JH13" i="86"/>
  <c r="JH12" i="86"/>
  <c r="JH11" i="86"/>
  <c r="JL15" i="86"/>
  <c r="JL14" i="86"/>
  <c r="JL13" i="86"/>
  <c r="JL12" i="86"/>
  <c r="JL11" i="86"/>
  <c r="JP15" i="86"/>
  <c r="JP14" i="86"/>
  <c r="JP13" i="86"/>
  <c r="JP12" i="86"/>
  <c r="JP11" i="86"/>
  <c r="JP10" i="86"/>
  <c r="JT15" i="86"/>
  <c r="JT14" i="86"/>
  <c r="JT13" i="86"/>
  <c r="JT12" i="86"/>
  <c r="JT11" i="86"/>
  <c r="JR15" i="86"/>
  <c r="JR14" i="86"/>
  <c r="JR13" i="86"/>
  <c r="JR12" i="86"/>
  <c r="JR11" i="86"/>
  <c r="JR10" i="86"/>
  <c r="JN15" i="86"/>
  <c r="JN14" i="86"/>
  <c r="JN13" i="86"/>
  <c r="JN12" i="86"/>
  <c r="JN11" i="86"/>
  <c r="JN10" i="86"/>
  <c r="JJ15" i="86"/>
  <c r="JJ14" i="86"/>
  <c r="JJ13" i="86"/>
  <c r="JJ12" i="86"/>
  <c r="JJ11" i="86"/>
  <c r="JJ10" i="86"/>
  <c r="JF10" i="86"/>
  <c r="JB15" i="86"/>
  <c r="JB14" i="86"/>
  <c r="JB13" i="86"/>
  <c r="JB12" i="86"/>
  <c r="JB11" i="86"/>
  <c r="JB10" i="86"/>
  <c r="IX15" i="86"/>
  <c r="IX14" i="86"/>
  <c r="IX13" i="86"/>
  <c r="IX12" i="86"/>
  <c r="IX11" i="86"/>
  <c r="IX10" i="86"/>
  <c r="IT15" i="86"/>
  <c r="IT14" i="86"/>
  <c r="IT13" i="86"/>
  <c r="IT12" i="86"/>
  <c r="IT11" i="86"/>
  <c r="IT10" i="86"/>
  <c r="IP15" i="86"/>
  <c r="IP14" i="86"/>
  <c r="IP13" i="86"/>
  <c r="IP12" i="86"/>
  <c r="IP11" i="86"/>
  <c r="IP10" i="86"/>
  <c r="IL15" i="86"/>
  <c r="IL14" i="86"/>
  <c r="IL13" i="86"/>
  <c r="IL12" i="86"/>
  <c r="IL11" i="86"/>
  <c r="IL10" i="86"/>
  <c r="IH15" i="86"/>
  <c r="IH14" i="86"/>
  <c r="IH13" i="86"/>
  <c r="IH12" i="86"/>
  <c r="IH11" i="86"/>
  <c r="IH10" i="86"/>
  <c r="ID15" i="86"/>
  <c r="ID14" i="86"/>
  <c r="ID13" i="86"/>
  <c r="ID12" i="86"/>
  <c r="ID11" i="86"/>
  <c r="ID10" i="86"/>
  <c r="HZ15" i="86"/>
  <c r="HZ14" i="86"/>
  <c r="HZ13" i="86"/>
  <c r="HZ12" i="86"/>
  <c r="HZ11" i="86"/>
  <c r="HZ10" i="86"/>
  <c r="HV15" i="86"/>
  <c r="HV14" i="86"/>
  <c r="HV13" i="86"/>
  <c r="HV12" i="86"/>
  <c r="HV11" i="86"/>
  <c r="HV10" i="86"/>
  <c r="HR15" i="86"/>
  <c r="HR14" i="86"/>
  <c r="HR13" i="86"/>
  <c r="HR12" i="86"/>
  <c r="HR11" i="86"/>
  <c r="HR10" i="86"/>
  <c r="HN15" i="86"/>
  <c r="HN14" i="86"/>
  <c r="HN13" i="86"/>
  <c r="HN12" i="86"/>
  <c r="HN11" i="86"/>
  <c r="HN10" i="86"/>
  <c r="HJ15" i="86"/>
  <c r="HJ14" i="86"/>
  <c r="HJ13" i="86"/>
  <c r="HJ12" i="86"/>
  <c r="HJ11" i="86"/>
  <c r="HJ10" i="86"/>
  <c r="HF15" i="86"/>
  <c r="HF14" i="86"/>
  <c r="HF13" i="86"/>
  <c r="HF12" i="86"/>
  <c r="HF11" i="86"/>
  <c r="HF10" i="86"/>
  <c r="HB15" i="86"/>
  <c r="HB14" i="86"/>
  <c r="HB13" i="86"/>
  <c r="HB12" i="86"/>
  <c r="HB11" i="86"/>
  <c r="HB10" i="86"/>
  <c r="GX15" i="86"/>
  <c r="GX14" i="86"/>
  <c r="GX13" i="86"/>
  <c r="GX12" i="86"/>
  <c r="GX11" i="86"/>
  <c r="GX10" i="86"/>
  <c r="GT15" i="86"/>
  <c r="GT14" i="86"/>
  <c r="GT13" i="86"/>
  <c r="GT12" i="86"/>
  <c r="GT11" i="86"/>
  <c r="GT10" i="86"/>
  <c r="GP15" i="86"/>
  <c r="GP14" i="86"/>
  <c r="GP13" i="86"/>
  <c r="GP12" i="86"/>
  <c r="GP11" i="86"/>
  <c r="GP10" i="86"/>
  <c r="GL15" i="86"/>
  <c r="GL14" i="86"/>
  <c r="GL13" i="86"/>
  <c r="GL12" i="86"/>
  <c r="GL11" i="86"/>
  <c r="GL10" i="86"/>
  <c r="GH15" i="86"/>
  <c r="GH14" i="86"/>
  <c r="GH13" i="86"/>
  <c r="GH12" i="86"/>
  <c r="GH11" i="86"/>
  <c r="GH10" i="86"/>
  <c r="GD15" i="86"/>
  <c r="GD14" i="86"/>
  <c r="GD13" i="86"/>
  <c r="GD12" i="86"/>
  <c r="GD11" i="86"/>
  <c r="GD10" i="86"/>
  <c r="FZ15" i="86"/>
  <c r="FZ14" i="86"/>
  <c r="FZ13" i="86"/>
  <c r="FZ12" i="86"/>
  <c r="FZ11" i="86"/>
  <c r="FZ10" i="86"/>
  <c r="FV15" i="86"/>
  <c r="FV14" i="86"/>
  <c r="FV13" i="86"/>
  <c r="FV12" i="86"/>
  <c r="FV11" i="86"/>
  <c r="FV10" i="86"/>
  <c r="FR15" i="86"/>
  <c r="FR14" i="86"/>
  <c r="FR13" i="86"/>
  <c r="FR12" i="86"/>
  <c r="FR11" i="86"/>
  <c r="FR10" i="86"/>
  <c r="FN15" i="86"/>
  <c r="FN14" i="86"/>
  <c r="FN13" i="86"/>
  <c r="FN12" i="86"/>
  <c r="FN11" i="86"/>
  <c r="FN10" i="86"/>
  <c r="FJ15" i="86"/>
  <c r="FJ14" i="86"/>
  <c r="FJ13" i="86"/>
  <c r="FJ12" i="86"/>
  <c r="FJ11" i="86"/>
  <c r="FJ10" i="86"/>
  <c r="FF15" i="86"/>
  <c r="FF14" i="86"/>
  <c r="FF13" i="86"/>
  <c r="FF12" i="86"/>
  <c r="FF11" i="86"/>
  <c r="FF10" i="86"/>
  <c r="FB15" i="86"/>
  <c r="FB14" i="86"/>
  <c r="FB13" i="86"/>
  <c r="FB12" i="86"/>
  <c r="FB11" i="86"/>
  <c r="FB10" i="86"/>
  <c r="EX15" i="86"/>
  <c r="EX14" i="86"/>
  <c r="EX13" i="86"/>
  <c r="EX12" i="86"/>
  <c r="EX11" i="86"/>
  <c r="EX10" i="86"/>
  <c r="ET15" i="86"/>
  <c r="ET14" i="86"/>
  <c r="ET13" i="86"/>
  <c r="ET12" i="86"/>
  <c r="ET11" i="86"/>
  <c r="ET10" i="86"/>
  <c r="EP15" i="86"/>
  <c r="EP14" i="86"/>
  <c r="EP13" i="86"/>
  <c r="EP12" i="86"/>
  <c r="EP11" i="86"/>
  <c r="EP10" i="86"/>
  <c r="EL15" i="86"/>
  <c r="EL14" i="86"/>
  <c r="EL13" i="86"/>
  <c r="EL12" i="86"/>
  <c r="EL11" i="86"/>
  <c r="EL10" i="86"/>
  <c r="EH15" i="86"/>
  <c r="EH14" i="86"/>
  <c r="EH13" i="86"/>
  <c r="EH12" i="86"/>
  <c r="EH11" i="86"/>
  <c r="EH10" i="86"/>
  <c r="ED15" i="86"/>
  <c r="ED14" i="86"/>
  <c r="ED13" i="86"/>
  <c r="ED12" i="86"/>
  <c r="ED11" i="86"/>
  <c r="ED10" i="86"/>
  <c r="DZ15" i="86"/>
  <c r="DZ14" i="86"/>
  <c r="DZ13" i="86"/>
  <c r="DZ12" i="86"/>
  <c r="DZ11" i="86"/>
  <c r="DZ10" i="86"/>
  <c r="DV15" i="86"/>
  <c r="DV14" i="86"/>
  <c r="DV13" i="86"/>
  <c r="DV12" i="86"/>
  <c r="DV11" i="86"/>
  <c r="DV10" i="86"/>
  <c r="DR15" i="86"/>
  <c r="DR14" i="86"/>
  <c r="DR13" i="86"/>
  <c r="DR12" i="86"/>
  <c r="DR11" i="86"/>
  <c r="DR10" i="86"/>
  <c r="DN15" i="86"/>
  <c r="DN14" i="86"/>
  <c r="DN13" i="86"/>
  <c r="DN12" i="86"/>
  <c r="DN11" i="86"/>
  <c r="DN10" i="86"/>
  <c r="DJ15" i="86"/>
  <c r="DJ14" i="86"/>
  <c r="DJ13" i="86"/>
  <c r="DJ12" i="86"/>
  <c r="DJ11" i="86"/>
  <c r="DJ10" i="86"/>
  <c r="DF15" i="86"/>
  <c r="DF14" i="86"/>
  <c r="DF13" i="86"/>
  <c r="DF12" i="86"/>
  <c r="DF11" i="86"/>
  <c r="DF10" i="86"/>
  <c r="DB15" i="86"/>
  <c r="DB14" i="86"/>
  <c r="DB13" i="86"/>
  <c r="DB12" i="86"/>
  <c r="DB11" i="86"/>
  <c r="DB10" i="86"/>
  <c r="CX15" i="86"/>
  <c r="CX14" i="86"/>
  <c r="CX13" i="86"/>
  <c r="CX12" i="86"/>
  <c r="CX11" i="86"/>
  <c r="CX10" i="86"/>
  <c r="CT15" i="86"/>
  <c r="CT14" i="86"/>
  <c r="CT13" i="86"/>
  <c r="CT12" i="86"/>
  <c r="CT11" i="86"/>
  <c r="CT10" i="86"/>
  <c r="CP15" i="86"/>
  <c r="CP14" i="86"/>
  <c r="CP13" i="86"/>
  <c r="CP12" i="86"/>
  <c r="CP11" i="86"/>
  <c r="CP10" i="86"/>
  <c r="CL15" i="86"/>
  <c r="CL14" i="86"/>
  <c r="CL13" i="86"/>
  <c r="CL12" i="86"/>
  <c r="CL11" i="86"/>
  <c r="CL10" i="86"/>
  <c r="CH15" i="86"/>
  <c r="CH14" i="86"/>
  <c r="CH13" i="86"/>
  <c r="CH12" i="86"/>
  <c r="CH11" i="86"/>
  <c r="CH10" i="86"/>
  <c r="CD15" i="86"/>
  <c r="CD14" i="86"/>
  <c r="CD13" i="86"/>
  <c r="CD12" i="86"/>
  <c r="CD11" i="86"/>
  <c r="CD10" i="86"/>
  <c r="BZ15" i="86"/>
  <c r="BZ14" i="86"/>
  <c r="BZ13" i="86"/>
  <c r="BZ12" i="86"/>
  <c r="BZ11" i="86"/>
  <c r="BZ10" i="86"/>
  <c r="BV15" i="86"/>
  <c r="BV14" i="86"/>
  <c r="BV13" i="86"/>
  <c r="BV12" i="86"/>
  <c r="BV11" i="86"/>
  <c r="BV10" i="86"/>
  <c r="BR15" i="86"/>
  <c r="BR14" i="86"/>
  <c r="BR13" i="86"/>
  <c r="BR12" i="86"/>
  <c r="BR11" i="86"/>
  <c r="BR10" i="86"/>
  <c r="BN15" i="86"/>
  <c r="BN14" i="86"/>
  <c r="BN13" i="86"/>
  <c r="BN12" i="86"/>
  <c r="BN11" i="86"/>
  <c r="BN10" i="86"/>
  <c r="BJ15" i="86"/>
  <c r="BJ14" i="86"/>
  <c r="BJ13" i="86"/>
  <c r="BJ12" i="86"/>
  <c r="BJ11" i="86"/>
  <c r="BJ10" i="86"/>
  <c r="BF15" i="86"/>
  <c r="BF14" i="86"/>
  <c r="BF13" i="86"/>
  <c r="BF12" i="86"/>
  <c r="BF11" i="86"/>
  <c r="BF10" i="86"/>
  <c r="BB15" i="86"/>
  <c r="BB14" i="86"/>
  <c r="BB13" i="86"/>
  <c r="BB12" i="86"/>
  <c r="BB11" i="86"/>
  <c r="BB10" i="86"/>
  <c r="AX15" i="86"/>
  <c r="AX14" i="86"/>
  <c r="AX13" i="86"/>
  <c r="AX12" i="86"/>
  <c r="AX11" i="86"/>
  <c r="AX10" i="86"/>
  <c r="AT15" i="86"/>
  <c r="AT14" i="86"/>
  <c r="AT13" i="86"/>
  <c r="AT12" i="86"/>
  <c r="AT11" i="86"/>
  <c r="AT10" i="86"/>
  <c r="AP15" i="86"/>
  <c r="AP14" i="86"/>
  <c r="AP13" i="86"/>
  <c r="AP12" i="86"/>
  <c r="AP11" i="86"/>
  <c r="AP10" i="86"/>
  <c r="AL15" i="86"/>
  <c r="AL14" i="86"/>
  <c r="AL13" i="86"/>
  <c r="AL12" i="86"/>
  <c r="AL11" i="86"/>
  <c r="AL10" i="86"/>
  <c r="F15" i="86"/>
  <c r="F14" i="86"/>
  <c r="F13" i="86"/>
  <c r="F12" i="86"/>
  <c r="F11" i="86"/>
  <c r="F10" i="86"/>
  <c r="J15" i="86"/>
  <c r="J14" i="86"/>
  <c r="J13" i="86"/>
  <c r="J12" i="86"/>
  <c r="J11" i="86"/>
  <c r="J10" i="86"/>
  <c r="N15" i="86"/>
  <c r="N14" i="86"/>
  <c r="N13" i="86"/>
  <c r="N12" i="86"/>
  <c r="N11" i="86"/>
  <c r="N10" i="86"/>
  <c r="R10" i="86"/>
  <c r="V15" i="86"/>
  <c r="V14" i="86"/>
  <c r="V13" i="86"/>
  <c r="V12" i="86"/>
  <c r="V11" i="86"/>
  <c r="V10" i="86"/>
  <c r="Z15" i="86"/>
  <c r="Z14" i="86"/>
  <c r="Z13" i="86"/>
  <c r="Z12" i="86"/>
  <c r="Z11" i="86"/>
  <c r="Z10" i="86"/>
  <c r="AD15" i="86"/>
  <c r="AD14" i="86"/>
  <c r="AD13" i="86"/>
  <c r="AD12" i="86"/>
  <c r="AD11" i="86"/>
  <c r="AD10" i="86"/>
  <c r="B11" i="86"/>
  <c r="B12" i="86"/>
  <c r="B13" i="86"/>
  <c r="B14" i="86"/>
  <c r="B15" i="86"/>
  <c r="B10" i="86"/>
  <c r="AH10" i="86"/>
  <c r="AH11" i="86"/>
  <c r="AH12" i="86"/>
  <c r="AH13" i="86"/>
  <c r="AH14" i="86" l="1"/>
  <c r="F23" i="87"/>
  <c r="F24" i="87"/>
  <c r="F25" i="87"/>
  <c r="D23" i="87"/>
  <c r="D24" i="87"/>
  <c r="K25" i="87"/>
  <c r="L25" i="87" s="1"/>
  <c r="K26" i="87"/>
  <c r="L26" i="87" s="1"/>
  <c r="J25" i="87"/>
  <c r="J26" i="87"/>
  <c r="F90" i="87"/>
  <c r="D90" i="87"/>
  <c r="F89" i="87"/>
  <c r="D89" i="87"/>
  <c r="F88" i="87"/>
  <c r="D88" i="87"/>
  <c r="F87" i="87"/>
  <c r="D87" i="87"/>
  <c r="F86" i="87"/>
  <c r="D86" i="87"/>
  <c r="F85" i="87"/>
  <c r="D85" i="87"/>
  <c r="F84" i="87"/>
  <c r="D84" i="87"/>
  <c r="F83" i="87"/>
  <c r="D83" i="87"/>
  <c r="F82" i="87"/>
  <c r="D82" i="87"/>
  <c r="F81" i="87"/>
  <c r="D81" i="87"/>
  <c r="F80" i="87"/>
  <c r="D80" i="87"/>
  <c r="F79" i="87"/>
  <c r="D79" i="87"/>
  <c r="F78" i="87"/>
  <c r="D78" i="87"/>
  <c r="F77" i="87"/>
  <c r="D77" i="87"/>
  <c r="F76" i="87"/>
  <c r="D76" i="87"/>
  <c r="F75" i="87"/>
  <c r="D75" i="87"/>
  <c r="F74" i="87"/>
  <c r="D74" i="87"/>
  <c r="F73" i="87"/>
  <c r="D73" i="87"/>
  <c r="F72" i="87"/>
  <c r="D72" i="87"/>
  <c r="F71" i="87"/>
  <c r="D71" i="87"/>
  <c r="F70" i="87"/>
  <c r="D70" i="87"/>
  <c r="D69" i="87"/>
  <c r="F67" i="87"/>
  <c r="D67" i="87"/>
  <c r="F66" i="87"/>
  <c r="D66" i="87"/>
  <c r="F65" i="87"/>
  <c r="D65" i="87"/>
  <c r="F64" i="87"/>
  <c r="D64" i="87"/>
  <c r="F63" i="87"/>
  <c r="D63" i="87"/>
  <c r="F62" i="87"/>
  <c r="D62" i="87"/>
  <c r="F61" i="87"/>
  <c r="D61" i="87"/>
  <c r="F60" i="87"/>
  <c r="D60" i="87"/>
  <c r="F59" i="87"/>
  <c r="D59" i="87"/>
  <c r="A59" i="87"/>
  <c r="A60" i="87" s="1"/>
  <c r="A61" i="87" s="1"/>
  <c r="A62" i="87" s="1"/>
  <c r="A63" i="87" s="1"/>
  <c r="A64" i="87" s="1"/>
  <c r="A65" i="87" s="1"/>
  <c r="A66" i="87" s="1"/>
  <c r="A67" i="87" s="1"/>
  <c r="F58" i="87"/>
  <c r="D58" i="87"/>
  <c r="F57" i="87"/>
  <c r="D57" i="87"/>
  <c r="F56" i="87"/>
  <c r="D56" i="87"/>
  <c r="F55" i="87"/>
  <c r="D55" i="87"/>
  <c r="F54" i="87"/>
  <c r="D54" i="87"/>
  <c r="F53" i="87"/>
  <c r="D53" i="87"/>
  <c r="F52" i="87"/>
  <c r="D52" i="87"/>
  <c r="F51" i="87"/>
  <c r="D51" i="87"/>
  <c r="F50" i="87"/>
  <c r="D50" i="87"/>
  <c r="F49" i="87"/>
  <c r="D49" i="87"/>
  <c r="F48" i="87"/>
  <c r="D48" i="87"/>
  <c r="F47" i="87"/>
  <c r="D47" i="87"/>
  <c r="F46" i="87"/>
  <c r="D46" i="87"/>
  <c r="F45" i="87"/>
  <c r="D45" i="87"/>
  <c r="F44" i="87"/>
  <c r="D44" i="87"/>
  <c r="F43" i="87"/>
  <c r="D43" i="87"/>
  <c r="F42" i="87"/>
  <c r="D42" i="87"/>
  <c r="F41" i="87"/>
  <c r="D41" i="87"/>
  <c r="A41" i="87"/>
  <c r="A42" i="87" s="1"/>
  <c r="A43" i="87" s="1"/>
  <c r="A44" i="87" s="1"/>
  <c r="A47" i="87" s="1"/>
  <c r="A48" i="87" s="1"/>
  <c r="A49" i="87" s="1"/>
  <c r="A50" i="87" s="1"/>
  <c r="A51" i="87" s="1"/>
  <c r="A52" i="87" s="1"/>
  <c r="A53" i="87" s="1"/>
  <c r="A54" i="87" s="1"/>
  <c r="A55" i="87" s="1"/>
  <c r="F40" i="87"/>
  <c r="D40" i="87"/>
  <c r="F39" i="87"/>
  <c r="D39" i="87"/>
  <c r="F38" i="87"/>
  <c r="D38" i="87"/>
  <c r="F37" i="87"/>
  <c r="D37" i="87"/>
  <c r="F36" i="87"/>
  <c r="D36" i="87"/>
  <c r="K35" i="87"/>
  <c r="L35" i="87" s="1"/>
  <c r="J35" i="87"/>
  <c r="F35" i="87"/>
  <c r="D35" i="87"/>
  <c r="K34" i="87"/>
  <c r="L34" i="87" s="1"/>
  <c r="J34" i="87"/>
  <c r="F34" i="87"/>
  <c r="D34" i="87"/>
  <c r="K33" i="87"/>
  <c r="L33" i="87" s="1"/>
  <c r="J33" i="87"/>
  <c r="F33" i="87"/>
  <c r="D33" i="87"/>
  <c r="K32" i="87"/>
  <c r="L32" i="87" s="1"/>
  <c r="J32" i="87"/>
  <c r="F32" i="87"/>
  <c r="D32" i="87"/>
  <c r="K31" i="87"/>
  <c r="L31" i="87" s="1"/>
  <c r="J31" i="87"/>
  <c r="F31" i="87"/>
  <c r="D31" i="87"/>
  <c r="K30" i="87"/>
  <c r="L30" i="87" s="1"/>
  <c r="J30" i="87"/>
  <c r="F30" i="87"/>
  <c r="D30" i="87"/>
  <c r="K29" i="87"/>
  <c r="L29" i="87" s="1"/>
  <c r="J29" i="87"/>
  <c r="F29" i="87"/>
  <c r="D29" i="87"/>
  <c r="K28" i="87"/>
  <c r="L28" i="87" s="1"/>
  <c r="J28" i="87"/>
  <c r="F28" i="87"/>
  <c r="D28" i="87"/>
  <c r="K27" i="87"/>
  <c r="L27" i="87" s="1"/>
  <c r="J27" i="87"/>
  <c r="F27" i="87"/>
  <c r="D27" i="87"/>
  <c r="F26" i="87"/>
  <c r="D26" i="87"/>
  <c r="K24" i="87"/>
  <c r="L24" i="87" s="1"/>
  <c r="J24" i="87"/>
  <c r="K23" i="87"/>
  <c r="L23" i="87" s="1"/>
  <c r="J23" i="87"/>
  <c r="K22" i="87"/>
  <c r="L22" i="87" s="1"/>
  <c r="J22" i="87"/>
  <c r="F22" i="87"/>
  <c r="D22" i="87"/>
  <c r="K21" i="87"/>
  <c r="L21" i="87" s="1"/>
  <c r="J21" i="87"/>
  <c r="F21" i="87"/>
  <c r="D21" i="87"/>
  <c r="K20" i="87"/>
  <c r="L20" i="87" s="1"/>
  <c r="J20" i="87"/>
  <c r="F20" i="87"/>
  <c r="D20" i="87"/>
  <c r="K19" i="87"/>
  <c r="L19" i="87" s="1"/>
  <c r="J19" i="87"/>
  <c r="F19" i="87"/>
  <c r="D19" i="87"/>
  <c r="P18" i="87"/>
  <c r="D7" i="12" s="1"/>
  <c r="K18" i="87"/>
  <c r="L18" i="87" s="1"/>
  <c r="J18" i="87"/>
  <c r="F18" i="87"/>
  <c r="D18" i="87"/>
  <c r="K17" i="87"/>
  <c r="L17" i="87" s="1"/>
  <c r="J17" i="87"/>
  <c r="F17" i="87"/>
  <c r="D17" i="87"/>
  <c r="K16" i="87"/>
  <c r="L16" i="87" s="1"/>
  <c r="J16" i="87"/>
  <c r="F16" i="87"/>
  <c r="D16" i="87"/>
  <c r="K15" i="87"/>
  <c r="L15" i="87" s="1"/>
  <c r="J15" i="87"/>
  <c r="F15" i="87"/>
  <c r="D15" i="87"/>
  <c r="K14" i="87"/>
  <c r="L14" i="87" s="1"/>
  <c r="J14" i="87"/>
  <c r="F14" i="87"/>
  <c r="K13" i="87"/>
  <c r="L13" i="87" s="1"/>
  <c r="J13" i="87"/>
  <c r="F13" i="87"/>
  <c r="D13" i="87"/>
  <c r="K12" i="87"/>
  <c r="L12" i="87" s="1"/>
  <c r="J12" i="87"/>
  <c r="F12" i="87"/>
  <c r="D12" i="87"/>
  <c r="K11" i="87"/>
  <c r="L11" i="87" s="1"/>
  <c r="J11" i="87"/>
  <c r="F11" i="87"/>
  <c r="D11" i="87"/>
  <c r="K10" i="87"/>
  <c r="L10" i="87" s="1"/>
  <c r="J10" i="87"/>
  <c r="F10" i="87"/>
  <c r="D10" i="87"/>
  <c r="K9" i="87"/>
  <c r="J9" i="87"/>
  <c r="F9" i="87"/>
  <c r="D9" i="87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O8" i="87"/>
  <c r="K8" i="87"/>
  <c r="L8" i="87" s="1"/>
  <c r="J8" i="87"/>
  <c r="F8" i="87"/>
  <c r="D8" i="87"/>
  <c r="K7" i="87"/>
  <c r="L7" i="87" s="1"/>
  <c r="J7" i="87"/>
  <c r="F7" i="87"/>
  <c r="J5" i="87"/>
  <c r="AH15" i="86"/>
  <c r="R15" i="86"/>
  <c r="R14" i="86"/>
  <c r="R13" i="86"/>
  <c r="JT16" i="86"/>
  <c r="JP16" i="86"/>
  <c r="JL16" i="86"/>
  <c r="JH16" i="86"/>
  <c r="JD16" i="86"/>
  <c r="IZ16" i="86"/>
  <c r="IV16" i="86"/>
  <c r="IR16" i="86"/>
  <c r="IN16" i="86"/>
  <c r="IJ16" i="86"/>
  <c r="IB16" i="86"/>
  <c r="HX16" i="86"/>
  <c r="HT16" i="86"/>
  <c r="HL16" i="86"/>
  <c r="HH16" i="86"/>
  <c r="HD16" i="86"/>
  <c r="GV16" i="86"/>
  <c r="GR16" i="86"/>
  <c r="GN16" i="86"/>
  <c r="GF16" i="86"/>
  <c r="GB16" i="86"/>
  <c r="FX16" i="86"/>
  <c r="FP16" i="86"/>
  <c r="FL16" i="86"/>
  <c r="FH16" i="86"/>
  <c r="EZ16" i="86"/>
  <c r="EV16" i="86"/>
  <c r="ER16" i="86"/>
  <c r="EJ16" i="86"/>
  <c r="EF16" i="86"/>
  <c r="EB16" i="86"/>
  <c r="DT16" i="86"/>
  <c r="DP16" i="86"/>
  <c r="DL16" i="86"/>
  <c r="DD16" i="86"/>
  <c r="CZ16" i="86"/>
  <c r="CV16" i="86"/>
  <c r="CN16" i="86"/>
  <c r="CJ16" i="86"/>
  <c r="CF16" i="86"/>
  <c r="BX16" i="86"/>
  <c r="BT16" i="86"/>
  <c r="BP16" i="86"/>
  <c r="BH16" i="86"/>
  <c r="BD16" i="86"/>
  <c r="AN16" i="86"/>
  <c r="X16" i="86"/>
  <c r="T16" i="86"/>
  <c r="P16" i="86"/>
  <c r="L16" i="86"/>
  <c r="H16" i="86"/>
  <c r="JS7" i="86"/>
  <c r="JO7" i="86"/>
  <c r="JK7" i="86"/>
  <c r="JG7" i="86"/>
  <c r="JC7" i="86"/>
  <c r="IY7" i="86"/>
  <c r="IU7" i="86"/>
  <c r="IQ7" i="86"/>
  <c r="IM7" i="86"/>
  <c r="II7" i="86"/>
  <c r="IE7" i="86"/>
  <c r="IA7" i="86"/>
  <c r="HW7" i="86"/>
  <c r="HS7" i="86"/>
  <c r="HO7" i="86"/>
  <c r="HK7" i="86"/>
  <c r="HG7" i="86"/>
  <c r="HC7" i="86"/>
  <c r="GY7" i="86"/>
  <c r="GU7" i="86"/>
  <c r="GQ7" i="86"/>
  <c r="GM7" i="86"/>
  <c r="GI7" i="86"/>
  <c r="GE7" i="86"/>
  <c r="GA7" i="86"/>
  <c r="FW7" i="86"/>
  <c r="FS7" i="86"/>
  <c r="FO7" i="86"/>
  <c r="FK7" i="86"/>
  <c r="FG7" i="86"/>
  <c r="FC7" i="86"/>
  <c r="EY7" i="86"/>
  <c r="EU7" i="86"/>
  <c r="EQ7" i="86"/>
  <c r="EM7" i="86"/>
  <c r="EI7" i="86"/>
  <c r="EE7" i="86"/>
  <c r="EA7" i="86"/>
  <c r="DW7" i="86"/>
  <c r="DS7" i="86"/>
  <c r="DO7" i="86"/>
  <c r="DK7" i="86"/>
  <c r="DG7" i="86"/>
  <c r="DC7" i="86"/>
  <c r="CY7" i="86"/>
  <c r="CU7" i="86"/>
  <c r="CQ7" i="86"/>
  <c r="CM7" i="86"/>
  <c r="CI7" i="86"/>
  <c r="CE7" i="86"/>
  <c r="CA7" i="86"/>
  <c r="BW7" i="86"/>
  <c r="BS7" i="86"/>
  <c r="BO7" i="86"/>
  <c r="BK7" i="86"/>
  <c r="BG7" i="86"/>
  <c r="BC7" i="86"/>
  <c r="AY7" i="86"/>
  <c r="AU7" i="86"/>
  <c r="AQ7" i="86"/>
  <c r="AM7" i="86"/>
  <c r="AI7" i="86"/>
  <c r="AE7" i="86"/>
  <c r="AA7" i="86"/>
  <c r="W7" i="86"/>
  <c r="S7" i="86"/>
  <c r="O7" i="86"/>
  <c r="K7" i="86"/>
  <c r="G7" i="86"/>
  <c r="C7" i="86"/>
  <c r="A68" i="87" l="1"/>
  <c r="A69" i="87" s="1"/>
  <c r="A70" i="87" s="1"/>
  <c r="A71" i="87" s="1"/>
  <c r="A72" i="87" s="1"/>
  <c r="A73" i="87" s="1"/>
  <c r="A74" i="87" s="1"/>
  <c r="A75" i="87" s="1"/>
  <c r="A76" i="87" s="1"/>
  <c r="A77" i="87" s="1"/>
  <c r="A78" i="87" s="1"/>
  <c r="A79" i="87" s="1"/>
  <c r="A80" i="87" s="1"/>
  <c r="A81" i="87" s="1"/>
  <c r="A82" i="87" s="1"/>
  <c r="A83" i="87" s="1"/>
  <c r="A84" i="87" s="1"/>
  <c r="A85" i="87" s="1"/>
  <c r="A86" i="87" s="1"/>
  <c r="A87" i="87" s="1"/>
  <c r="A88" i="87" s="1"/>
  <c r="A89" i="87" s="1"/>
  <c r="AV16" i="86"/>
  <c r="AV17" i="86" s="1"/>
  <c r="AV18" i="86" s="1"/>
  <c r="BL16" i="86"/>
  <c r="BL17" i="86" s="1"/>
  <c r="BL18" i="86" s="1"/>
  <c r="CB16" i="86"/>
  <c r="CB17" i="86" s="1"/>
  <c r="CB18" i="86" s="1"/>
  <c r="CR16" i="86"/>
  <c r="CR17" i="86" s="1"/>
  <c r="CR18" i="86" s="1"/>
  <c r="DH16" i="86"/>
  <c r="DH17" i="86" s="1"/>
  <c r="DH18" i="86" s="1"/>
  <c r="DX16" i="86"/>
  <c r="DX17" i="86" s="1"/>
  <c r="DX18" i="86" s="1"/>
  <c r="EN16" i="86"/>
  <c r="EN17" i="86" s="1"/>
  <c r="EN18" i="86" s="1"/>
  <c r="FD16" i="86"/>
  <c r="FD17" i="86" s="1"/>
  <c r="FD18" i="86" s="1"/>
  <c r="FT16" i="86"/>
  <c r="FT17" i="86" s="1"/>
  <c r="FT18" i="86" s="1"/>
  <c r="GJ16" i="86"/>
  <c r="GJ17" i="86" s="1"/>
  <c r="GJ18" i="86" s="1"/>
  <c r="GZ16" i="86"/>
  <c r="HP16" i="86"/>
  <c r="HP17" i="86" s="1"/>
  <c r="HP18" i="86" s="1"/>
  <c r="IF16" i="86"/>
  <c r="IF17" i="86" s="1"/>
  <c r="IF18" i="86" s="1"/>
  <c r="AZ16" i="86"/>
  <c r="AZ17" i="86" s="1"/>
  <c r="AZ18" i="86" s="1"/>
  <c r="AR16" i="86"/>
  <c r="AR17" i="86" s="1"/>
  <c r="AR18" i="86" s="1"/>
  <c r="A28" i="87"/>
  <c r="A29" i="87" s="1"/>
  <c r="A30" i="87" s="1"/>
  <c r="A31" i="87" s="1"/>
  <c r="A32" i="87" s="1"/>
  <c r="A33" i="87" s="1"/>
  <c r="A34" i="87" s="1"/>
  <c r="A35" i="87" s="1"/>
  <c r="A36" i="87" s="1"/>
  <c r="A37" i="87" s="1"/>
  <c r="A38" i="87" s="1"/>
  <c r="A39" i="87" s="1"/>
  <c r="AJ16" i="86"/>
  <c r="AJ17" i="86" s="1"/>
  <c r="AJ18" i="86" s="1"/>
  <c r="AF16" i="86"/>
  <c r="AF17" i="86" s="1"/>
  <c r="AF18" i="86" s="1"/>
  <c r="AB16" i="86"/>
  <c r="AB17" i="86" s="1"/>
  <c r="AB18" i="86" s="1"/>
  <c r="F91" i="87"/>
  <c r="K37" i="87"/>
  <c r="L9" i="87"/>
  <c r="L36" i="87" s="1"/>
  <c r="C7" i="12" s="1"/>
  <c r="D16" i="86"/>
  <c r="D17" i="86" s="1"/>
  <c r="D18" i="86" s="1"/>
  <c r="L17" i="86"/>
  <c r="L18" i="86" s="1"/>
  <c r="T17" i="86"/>
  <c r="T18" i="86" s="1"/>
  <c r="BH17" i="86"/>
  <c r="BH18" i="86" s="1"/>
  <c r="BP17" i="86"/>
  <c r="BP18" i="86" s="1"/>
  <c r="BX17" i="86"/>
  <c r="BX18" i="86" s="1"/>
  <c r="CF17" i="86"/>
  <c r="CF18" i="86" s="1"/>
  <c r="CV17" i="86"/>
  <c r="CV18" i="86" s="1"/>
  <c r="DD17" i="86"/>
  <c r="DD18" i="86" s="1"/>
  <c r="DL17" i="86"/>
  <c r="DL18" i="86" s="1"/>
  <c r="DT17" i="86"/>
  <c r="DT18" i="86" s="1"/>
  <c r="EB17" i="86"/>
  <c r="EB18" i="86" s="1"/>
  <c r="EJ17" i="86"/>
  <c r="EJ18" i="86" s="1"/>
  <c r="ER17" i="86"/>
  <c r="ER18" i="86" s="1"/>
  <c r="EZ17" i="86"/>
  <c r="EZ18" i="86" s="1"/>
  <c r="FH17" i="86"/>
  <c r="FH18" i="86" s="1"/>
  <c r="FP17" i="86"/>
  <c r="FP18" i="86" s="1"/>
  <c r="FX17" i="86"/>
  <c r="FX18" i="86" s="1"/>
  <c r="GF17" i="86"/>
  <c r="GF18" i="86" s="1"/>
  <c r="GN17" i="86"/>
  <c r="GN18" i="86" s="1"/>
  <c r="GV17" i="86"/>
  <c r="GV18" i="86" s="1"/>
  <c r="HD17" i="86"/>
  <c r="HD18" i="86" s="1"/>
  <c r="HL17" i="86"/>
  <c r="HL18" i="86" s="1"/>
  <c r="HT17" i="86"/>
  <c r="HT18" i="86" s="1"/>
  <c r="IB17" i="86"/>
  <c r="IB18" i="86" s="1"/>
  <c r="IJ17" i="86"/>
  <c r="IJ18" i="86" s="1"/>
  <c r="IR17" i="86"/>
  <c r="IR18" i="86" s="1"/>
  <c r="IZ17" i="86"/>
  <c r="IZ18" i="86" s="1"/>
  <c r="JH17" i="86"/>
  <c r="JH18" i="86" s="1"/>
  <c r="JP17" i="86"/>
  <c r="JP18" i="86" s="1"/>
  <c r="CN17" i="86"/>
  <c r="CN18" i="86" s="1"/>
  <c r="H17" i="86"/>
  <c r="H18" i="86" s="1"/>
  <c r="P17" i="86"/>
  <c r="P18" i="86" s="1"/>
  <c r="X17" i="86"/>
  <c r="X18" i="86" s="1"/>
  <c r="AN17" i="86"/>
  <c r="AN18" i="86" s="1"/>
  <c r="BD17" i="86"/>
  <c r="BD18" i="86" s="1"/>
  <c r="BT17" i="86"/>
  <c r="BT18" i="86" s="1"/>
  <c r="CJ17" i="86"/>
  <c r="CJ18" i="86" s="1"/>
  <c r="CZ17" i="86"/>
  <c r="CZ18" i="86" s="1"/>
  <c r="DP17" i="86"/>
  <c r="DP18" i="86" s="1"/>
  <c r="EF17" i="86"/>
  <c r="EF18" i="86" s="1"/>
  <c r="EV17" i="86"/>
  <c r="EV18" i="86" s="1"/>
  <c r="FL17" i="86"/>
  <c r="FL18" i="86" s="1"/>
  <c r="GB17" i="86"/>
  <c r="GB18" i="86" s="1"/>
  <c r="GR17" i="86"/>
  <c r="GR18" i="86" s="1"/>
  <c r="GZ17" i="86"/>
  <c r="GZ18" i="86" s="1"/>
  <c r="HH17" i="86"/>
  <c r="HH18" i="86" s="1"/>
  <c r="HX17" i="86"/>
  <c r="HX18" i="86" s="1"/>
  <c r="IN17" i="86"/>
  <c r="IN18" i="86" s="1"/>
  <c r="IV17" i="86"/>
  <c r="IV18" i="86" s="1"/>
  <c r="JD17" i="86"/>
  <c r="JD18" i="86" s="1"/>
  <c r="JL17" i="86"/>
  <c r="JL18" i="86" s="1"/>
  <c r="JT17" i="86"/>
  <c r="JT18" i="86" s="1"/>
  <c r="C26" i="86" l="1"/>
  <c r="O20" i="87"/>
  <c r="O30" i="87" s="1"/>
  <c r="T19" i="42" l="1"/>
  <c r="T20" i="42"/>
  <c r="E10" i="12" l="1"/>
  <c r="E11" i="12"/>
  <c r="E12" i="12"/>
  <c r="E13" i="12"/>
  <c r="E14" i="12"/>
  <c r="E15" i="12"/>
  <c r="E16" i="12"/>
  <c r="E17" i="12"/>
  <c r="E18" i="12"/>
  <c r="E19" i="12"/>
  <c r="E20" i="12"/>
  <c r="E21" i="12"/>
  <c r="E22" i="12"/>
  <c r="E9" i="12" l="1"/>
  <c r="E8" i="12" l="1"/>
  <c r="T10" i="42" l="1"/>
  <c r="T11" i="42"/>
  <c r="T13" i="42"/>
  <c r="T8" i="42" l="1"/>
  <c r="T14" i="42"/>
  <c r="T15" i="42"/>
  <c r="T16" i="42"/>
  <c r="T17" i="42"/>
  <c r="T18" i="42"/>
  <c r="T21" i="42" l="1"/>
  <c r="D23" i="12" l="1"/>
  <c r="E7" i="12" l="1"/>
  <c r="E23" i="12" s="1"/>
  <c r="C23" i="12"/>
</calcChain>
</file>

<file path=xl/sharedStrings.xml><?xml version="1.0" encoding="utf-8"?>
<sst xmlns="http://schemas.openxmlformats.org/spreadsheetml/2006/main" count="5618" uniqueCount="239">
  <si>
    <t>Tên dịch vụ</t>
  </si>
  <si>
    <t>Số tiền</t>
  </si>
  <si>
    <t>Dịch vụ</t>
  </si>
  <si>
    <t>SL</t>
  </si>
  <si>
    <t>Massage body gói 1</t>
  </si>
  <si>
    <t>Tổng cộng</t>
  </si>
  <si>
    <t>Cảm ơn Quý Khách.</t>
  </si>
  <si>
    <t>Hẹn gặp lại.</t>
  </si>
  <si>
    <t>HĐ 001</t>
  </si>
  <si>
    <t xml:space="preserve">Ngày: </t>
  </si>
  <si>
    <t xml:space="preserve">Số phiếu: </t>
  </si>
  <si>
    <t>Mã dịch vụ</t>
  </si>
  <si>
    <t>Xông hơi</t>
  </si>
  <si>
    <t>Massage body gói 2</t>
  </si>
  <si>
    <t>Massage bẻ cơ xương khớp</t>
  </si>
  <si>
    <t>Massage mặt collagen</t>
  </si>
  <si>
    <t>Massage nha đam</t>
  </si>
  <si>
    <t>Massage dưỡng thể</t>
  </si>
  <si>
    <t>Massage ấn huyệt</t>
  </si>
  <si>
    <t>Ấn huyệt</t>
  </si>
  <si>
    <t>Xông hơi đi kèm</t>
  </si>
  <si>
    <t>Rượu thuốc</t>
  </si>
  <si>
    <t>Tinh dầu quế</t>
  </si>
  <si>
    <t>Đá nóng</t>
  </si>
  <si>
    <t>Giác hơi</t>
  </si>
  <si>
    <t>Massage chân + thảo dược</t>
  </si>
  <si>
    <t>MS</t>
  </si>
  <si>
    <t>Đơn giá</t>
  </si>
  <si>
    <t>Phòng VIP 1</t>
  </si>
  <si>
    <t>Phòng VIP 2</t>
  </si>
  <si>
    <t>HĐ 002</t>
  </si>
  <si>
    <t>HĐ 003</t>
  </si>
  <si>
    <t>HĐ 004</t>
  </si>
  <si>
    <t>HĐ 005</t>
  </si>
  <si>
    <t>HĐ 006</t>
  </si>
  <si>
    <t>HĐ 007</t>
  </si>
  <si>
    <t>HĐ 008</t>
  </si>
  <si>
    <t>HĐ 009</t>
  </si>
  <si>
    <t>HĐ 010</t>
  </si>
  <si>
    <t>HĐ 011</t>
  </si>
  <si>
    <t>HĐ 012</t>
  </si>
  <si>
    <t>HĐ 013</t>
  </si>
  <si>
    <t>HĐ 014</t>
  </si>
  <si>
    <t>HĐ 015</t>
  </si>
  <si>
    <t>HĐ 016</t>
  </si>
  <si>
    <t>HĐ 017</t>
  </si>
  <si>
    <t>HĐ 018</t>
  </si>
  <si>
    <t>HĐ 019</t>
  </si>
  <si>
    <t>HĐ 020</t>
  </si>
  <si>
    <t>HĐ 021</t>
  </si>
  <si>
    <t>HĐ 022</t>
  </si>
  <si>
    <t>HĐ 023</t>
  </si>
  <si>
    <t>HĐ 024</t>
  </si>
  <si>
    <t>HĐ 025</t>
  </si>
  <si>
    <t>HĐ 026</t>
  </si>
  <si>
    <t>HĐ 027</t>
  </si>
  <si>
    <t>HĐ 028</t>
  </si>
  <si>
    <t>HĐ 029</t>
  </si>
  <si>
    <t>HĐ 030</t>
  </si>
  <si>
    <t>HĐ 031</t>
  </si>
  <si>
    <t>HĐ 032</t>
  </si>
  <si>
    <t>HĐ 033</t>
  </si>
  <si>
    <t>HĐ 034</t>
  </si>
  <si>
    <t>HĐ 035</t>
  </si>
  <si>
    <t>HĐ 036</t>
  </si>
  <si>
    <t>HĐ 037</t>
  </si>
  <si>
    <t>HĐ 038</t>
  </si>
  <si>
    <t>HĐ 039</t>
  </si>
  <si>
    <t>HĐ 040</t>
  </si>
  <si>
    <t>HĐ 041</t>
  </si>
  <si>
    <t>HĐ 043</t>
  </si>
  <si>
    <t>HĐ 042</t>
  </si>
  <si>
    <t>HĐ 044</t>
  </si>
  <si>
    <t>HĐ 045</t>
  </si>
  <si>
    <t>HĐ 046</t>
  </si>
  <si>
    <t>HĐ 047</t>
  </si>
  <si>
    <t>HĐ 048</t>
  </si>
  <si>
    <t>HĐ 049</t>
  </si>
  <si>
    <t>HĐ 050</t>
  </si>
  <si>
    <t>HĐ 051</t>
  </si>
  <si>
    <t>HĐ 052</t>
  </si>
  <si>
    <t>HĐ 053</t>
  </si>
  <si>
    <t>HĐ 054</t>
  </si>
  <si>
    <t>HĐ 055</t>
  </si>
  <si>
    <t>HĐ 056</t>
  </si>
  <si>
    <t>HĐ 057</t>
  </si>
  <si>
    <t>HĐ 058</t>
  </si>
  <si>
    <t>HĐ 059</t>
  </si>
  <si>
    <t>HĐ 060</t>
  </si>
  <si>
    <t>BÁO CÁO DOANH THU</t>
  </si>
  <si>
    <t>Người báo cáo</t>
  </si>
  <si>
    <t>Ngày:</t>
  </si>
  <si>
    <t>HÓA ĐƠN BÁN HÀNG</t>
  </si>
  <si>
    <t>Combo 1</t>
  </si>
  <si>
    <t>Combo 2</t>
  </si>
  <si>
    <t>STT</t>
  </si>
  <si>
    <t>Mã số</t>
  </si>
  <si>
    <t>Số HĐ</t>
  </si>
  <si>
    <t>THEO DÕI DOANH THU HÀNG NGÀY</t>
  </si>
  <si>
    <t>Nội dung</t>
  </si>
  <si>
    <t>BÁO CÁO CHI PHÍ</t>
  </si>
  <si>
    <t>Ca sáng</t>
  </si>
  <si>
    <t>CƠ SỞ ÁNH DƯƠNG 1</t>
  </si>
  <si>
    <t>297/24 Vĩnh Viễn, P.5, Q.10, TP.HCM</t>
  </si>
  <si>
    <t>Thu</t>
  </si>
  <si>
    <t>Chi</t>
  </si>
  <si>
    <t>Tổng</t>
  </si>
  <si>
    <t>Diễn giải</t>
  </si>
  <si>
    <t>Ghi chú</t>
  </si>
  <si>
    <t>12a</t>
  </si>
  <si>
    <t>Ngâm chân</t>
  </si>
  <si>
    <t>Ghi chú:</t>
  </si>
  <si>
    <t>tổng số suất</t>
  </si>
  <si>
    <t>6a</t>
  </si>
  <si>
    <t>Massage mặt</t>
  </si>
  <si>
    <t>Mặt nạ</t>
  </si>
  <si>
    <t>6b</t>
  </si>
  <si>
    <t>15a</t>
  </si>
  <si>
    <t>Ngoài giờ</t>
  </si>
  <si>
    <t>HĐ 061</t>
  </si>
  <si>
    <t>HĐ 062</t>
  </si>
  <si>
    <t>HĐ 063</t>
  </si>
  <si>
    <t>HĐ 064</t>
  </si>
  <si>
    <t>HĐ 065</t>
  </si>
  <si>
    <t>HĐ 066</t>
  </si>
  <si>
    <t>HĐ 067</t>
  </si>
  <si>
    <t>HĐ 068</t>
  </si>
  <si>
    <t>HĐ 069</t>
  </si>
  <si>
    <t>HĐ 070</t>
  </si>
  <si>
    <t>2a</t>
  </si>
  <si>
    <t>Massage thêm</t>
  </si>
  <si>
    <t>1h</t>
  </si>
  <si>
    <t>Nhận quỹ</t>
  </si>
  <si>
    <t>Thành tiền</t>
  </si>
  <si>
    <t xml:space="preserve">Giảm giá </t>
  </si>
  <si>
    <t>Nữ</t>
  </si>
  <si>
    <t>Nam</t>
  </si>
  <si>
    <t>Dung</t>
  </si>
  <si>
    <t>Quyên</t>
  </si>
  <si>
    <t>Thảo</t>
  </si>
  <si>
    <t>LỊCH TUA</t>
  </si>
  <si>
    <t>Thiện</t>
  </si>
  <si>
    <t>Phúc</t>
  </si>
  <si>
    <t>Minh</t>
  </si>
  <si>
    <t>T</t>
  </si>
  <si>
    <t>Ca chiều</t>
  </si>
  <si>
    <t>2b</t>
  </si>
  <si>
    <t>Trụ</t>
  </si>
  <si>
    <t>Massage làm ngoài</t>
  </si>
  <si>
    <t>Bên ngoài bao gồm tiền xe</t>
  </si>
  <si>
    <t>1.5h</t>
  </si>
  <si>
    <t>1.5 Body chân đá</t>
  </si>
  <si>
    <t>1 Mặt</t>
  </si>
  <si>
    <t>(1.5 VIP)</t>
  </si>
  <si>
    <t xml:space="preserve">1 (đá + vip) = 1.5 thường </t>
  </si>
  <si>
    <t>1.5 ( dá + vip) = 1 thường + 1 vip</t>
  </si>
  <si>
    <t>1 nha đam/dưỡng thể = 1.5 thường</t>
  </si>
  <si>
    <t>Combo 3</t>
  </si>
  <si>
    <t>Combo 1 (150')</t>
  </si>
  <si>
    <t>Combo 2 (120')</t>
  </si>
  <si>
    <t>1 Body đá</t>
  </si>
  <si>
    <t>1 VIP</t>
  </si>
  <si>
    <t>1 Body đá + rượu/tinh dầu quế</t>
  </si>
  <si>
    <t>Combo 4</t>
  </si>
  <si>
    <t>Combo 3 (90')</t>
  </si>
  <si>
    <t>1 mặt + mặt nạ</t>
  </si>
  <si>
    <t>Combo 4 (120')</t>
  </si>
  <si>
    <t>x 2</t>
  </si>
  <si>
    <t>Massage GIÁ CŨ</t>
  </si>
  <si>
    <t xml:space="preserve"> + phiếu xông hơi</t>
  </si>
  <si>
    <t>30'</t>
  </si>
  <si>
    <r>
      <rPr>
        <sz val="14"/>
        <color rgb="FFFF0000"/>
        <rFont val="Times New Roman"/>
        <family val="1"/>
      </rPr>
      <t>HIẾU</t>
    </r>
    <r>
      <rPr>
        <sz val="14"/>
        <color theme="1"/>
        <rFont val="Times New Roman"/>
        <family val="1"/>
      </rPr>
      <t xml:space="preserve"> : massage :</t>
    </r>
  </si>
  <si>
    <t>massage+ ấn huyệt</t>
  </si>
  <si>
    <t>10a</t>
  </si>
  <si>
    <t>ẤN HUYỆT</t>
  </si>
  <si>
    <t>phòng vip</t>
  </si>
  <si>
    <t>ấn huyệt+ phòng vip</t>
  </si>
  <si>
    <t>Massage Thái (vip)</t>
  </si>
  <si>
    <t>Massage Nhật (vip)</t>
  </si>
  <si>
    <t>Chiều</t>
  </si>
  <si>
    <t>Trà</t>
  </si>
  <si>
    <t>13a</t>
  </si>
  <si>
    <t>Dầu Thái</t>
  </si>
  <si>
    <t xml:space="preserve"> </t>
  </si>
  <si>
    <t>Thuốc viêm xoang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</si>
  <si>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</si>
  <si>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</si>
  <si>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</si>
  <si>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</si>
  <si>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</si>
  <si>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</si>
  <si>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</si>
  <si>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</si>
  <si>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</si>
  <si>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</si>
  <si>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</si>
  <si>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</si>
  <si>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</si>
  <si>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</si>
  <si>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</si>
  <si>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Ngày 31</t>
  </si>
  <si>
    <t>Phúc nhỏ</t>
  </si>
  <si>
    <t>18h : yc c.thảo</t>
  </si>
  <si>
    <t>0937818626 , 17h, Hòa, 1 nam, 1 nữ.</t>
  </si>
  <si>
    <t>16h : 2 nữ</t>
  </si>
  <si>
    <t>lương nam</t>
  </si>
  <si>
    <t>THEO DÕI DOANH THU ĐỢT 7-2</t>
  </si>
  <si>
    <t>Hieu</t>
  </si>
  <si>
    <t>1.5 cô Ngọc</t>
  </si>
  <si>
    <t>1 anh Bảo</t>
  </si>
  <si>
    <t>Mua thuoc</t>
  </si>
  <si>
    <t>Gạo</t>
  </si>
  <si>
    <t>Cô 8</t>
  </si>
  <si>
    <t>Trả lại do không có nhân viên</t>
  </si>
  <si>
    <t>Tuan 01288967038 nợ 1 mas lần sau bù 20.000</t>
  </si>
  <si>
    <t>19h : 090 136 3368 , 1nam, 1 nữ</t>
  </si>
  <si>
    <t>17h30 : 098 775 4622</t>
  </si>
  <si>
    <t>20h15 : 093 889 7371, 1 nữ</t>
  </si>
  <si>
    <t>19h30 : có 4 nam</t>
  </si>
  <si>
    <t>R</t>
  </si>
  <si>
    <t>KHÔNG ĐẾN</t>
  </si>
  <si>
    <t>12h30</t>
  </si>
  <si>
    <t>c3</t>
  </si>
  <si>
    <t>12h15</t>
  </si>
  <si>
    <t>12h45</t>
  </si>
  <si>
    <t>0,45</t>
  </si>
  <si>
    <t>13h10</t>
  </si>
  <si>
    <t>14h00</t>
  </si>
  <si>
    <t>15h20</t>
  </si>
  <si>
    <t>16h05</t>
  </si>
  <si>
    <t>1.5đá</t>
  </si>
  <si>
    <t>12 Nguyễn Thị Minh Khai, Quận 1, TP.HCM</t>
  </si>
  <si>
    <t>www.phanmembanhanghcm.com</t>
  </si>
  <si>
    <t>phanmembanhanghcm.com</t>
  </si>
  <si>
    <t>Fast Sales 980K</t>
  </si>
  <si>
    <t>Đ/c: 12 Nguyễn Thị Minh Khai</t>
  </si>
  <si>
    <t>P. Dakao, Quận 1, TPHCM</t>
  </si>
  <si>
    <t>Tel: 028 36100311</t>
  </si>
  <si>
    <t>Tel: 08 3236 7799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</si>
</sst>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theme="4"/>
      <name val="Times New Roman"/>
      <family val="1"/>
    </font>
    <font>
      <sz val="9"/>
      <color theme="4"/>
      <name val="Times New Roman"/>
      <family val="1"/>
    </font>
    <font>
      <b/>
      <sz val="9"/>
      <color theme="4"/>
      <name val="Times New Roman"/>
      <family val="1"/>
    </font>
    <font>
      <b/>
      <sz val="8"/>
      <color theme="4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2" fillId="0" borderId="0" xfId="1" applyNumberFormat="1" applyFont="1"/>
    <xf numFmtId="0" fontId="6" fillId="0" borderId="0" xfId="0" applyFont="1" applyBorder="1" applyAlignment="1">
      <alignment horizontal="center"/>
    </xf>
    <xf numFmtId="164" fontId="3" fillId="0" borderId="0" xfId="1" applyNumberFormat="1" applyFont="1" applyBorder="1"/>
    <xf numFmtId="164" fontId="6" fillId="0" borderId="0" xfId="0" applyNumberFormat="1" applyFont="1" applyBorder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Border="1" applyAlignment="1"/>
    <xf numFmtId="14" fontId="3" fillId="0" borderId="0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0" fontId="3" fillId="0" borderId="1" xfId="1" applyNumberFormat="1" applyFont="1" applyBorder="1"/>
    <xf numFmtId="0" fontId="3" fillId="0" borderId="1" xfId="0" applyNumberFormat="1" applyFont="1" applyBorder="1"/>
    <xf numFmtId="164" fontId="8" fillId="0" borderId="1" xfId="0" applyNumberFormat="1" applyFont="1" applyBorder="1"/>
    <xf numFmtId="0" fontId="6" fillId="0" borderId="1" xfId="0" applyNumberFormat="1" applyFont="1" applyBorder="1"/>
    <xf numFmtId="0" fontId="3" fillId="0" borderId="0" xfId="0" applyNumberFormat="1" applyFont="1"/>
    <xf numFmtId="0" fontId="8" fillId="0" borderId="3" xfId="0" applyFont="1" applyBorder="1" applyAlignment="1"/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/>
    <xf numFmtId="164" fontId="8" fillId="0" borderId="0" xfId="0" applyNumberFormat="1" applyFont="1" applyBorder="1"/>
    <xf numFmtId="0" fontId="3" fillId="0" borderId="0" xfId="0" applyFont="1" applyBorder="1"/>
    <xf numFmtId="0" fontId="6" fillId="0" borderId="0" xfId="0" applyFont="1"/>
    <xf numFmtId="0" fontId="3" fillId="0" borderId="0" xfId="0" quotePrefix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3" fillId="0" borderId="0" xfId="1" applyNumberFormat="1" applyFont="1" applyBorder="1"/>
    <xf numFmtId="164" fontId="6" fillId="0" borderId="1" xfId="1" applyNumberFormat="1" applyFont="1" applyBorder="1"/>
    <xf numFmtId="0" fontId="6" fillId="0" borderId="0" xfId="0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3" fillId="0" borderId="1" xfId="1" quotePrefix="1" applyNumberFormat="1" applyFont="1" applyBorder="1"/>
    <xf numFmtId="14" fontId="3" fillId="0" borderId="2" xfId="0" applyNumberFormat="1" applyFont="1" applyBorder="1" applyAlignment="1"/>
    <xf numFmtId="43" fontId="3" fillId="0" borderId="0" xfId="1" applyFont="1"/>
    <xf numFmtId="43" fontId="3" fillId="0" borderId="0" xfId="0" applyNumberFormat="1" applyFont="1"/>
    <xf numFmtId="164" fontId="3" fillId="0" borderId="0" xfId="1" applyNumberFormat="1" applyFont="1"/>
    <xf numFmtId="0" fontId="8" fillId="0" borderId="4" xfId="0" applyFont="1" applyBorder="1" applyAlignment="1"/>
    <xf numFmtId="41" fontId="3" fillId="0" borderId="1" xfId="0" applyNumberFormat="1" applyFont="1" applyBorder="1"/>
    <xf numFmtId="164" fontId="3" fillId="0" borderId="1" xfId="1" applyNumberFormat="1" applyFont="1" applyFill="1" applyBorder="1"/>
    <xf numFmtId="9" fontId="3" fillId="0" borderId="1" xfId="2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3" fillId="0" borderId="0" xfId="0" applyNumberFormat="1" applyFont="1" applyBorder="1"/>
    <xf numFmtId="43" fontId="3" fillId="0" borderId="0" xfId="1" applyFont="1" applyBorder="1"/>
    <xf numFmtId="43" fontId="3" fillId="0" borderId="0" xfId="0" applyNumberFormat="1" applyFont="1" applyBorder="1"/>
    <xf numFmtId="0" fontId="3" fillId="0" borderId="0" xfId="0" applyNumberFormat="1" applyFont="1" applyBorder="1"/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1" fontId="3" fillId="0" borderId="0" xfId="0" applyNumberFormat="1" applyFont="1" applyBorder="1"/>
    <xf numFmtId="14" fontId="3" fillId="0" borderId="0" xfId="0" applyNumberFormat="1" applyFont="1" applyBorder="1" applyAlignment="1">
      <alignment horizontal="center"/>
    </xf>
    <xf numFmtId="164" fontId="3" fillId="0" borderId="0" xfId="1" quotePrefix="1" applyNumberFormat="1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5" fontId="3" fillId="0" borderId="0" xfId="1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NumberFormat="1" applyFont="1" applyBorder="1"/>
    <xf numFmtId="0" fontId="8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1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4" fillId="0" borderId="0" xfId="1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1" applyNumberFormat="1" applyFont="1" applyFill="1" applyBorder="1"/>
    <xf numFmtId="0" fontId="10" fillId="0" borderId="0" xfId="0" applyFont="1"/>
    <xf numFmtId="3" fontId="10" fillId="0" borderId="0" xfId="0" applyNumberFormat="1" applyFont="1"/>
    <xf numFmtId="0" fontId="6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/>
    <xf numFmtId="164" fontId="13" fillId="0" borderId="0" xfId="1" applyNumberFormat="1" applyFont="1"/>
    <xf numFmtId="164" fontId="13" fillId="0" borderId="0" xfId="1" applyNumberFormat="1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1" applyNumberFormat="1" applyFont="1" applyBorder="1"/>
    <xf numFmtId="0" fontId="14" fillId="0" borderId="1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9" fontId="14" fillId="0" borderId="1" xfId="2" applyFont="1" applyBorder="1"/>
    <xf numFmtId="0" fontId="15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164" fontId="12" fillId="0" borderId="1" xfId="1" applyNumberFormat="1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" xfId="1" applyNumberFormat="1" applyFont="1" applyBorder="1"/>
    <xf numFmtId="0" fontId="18" fillId="0" borderId="1" xfId="0" applyFont="1" applyBorder="1"/>
    <xf numFmtId="0" fontId="21" fillId="0" borderId="1" xfId="0" applyFont="1" applyBorder="1"/>
    <xf numFmtId="164" fontId="21" fillId="0" borderId="1" xfId="0" applyNumberFormat="1" applyFont="1" applyBorder="1"/>
    <xf numFmtId="9" fontId="18" fillId="0" borderId="1" xfId="2" applyFont="1" applyBorder="1"/>
    <xf numFmtId="0" fontId="19" fillId="0" borderId="0" xfId="0" applyFont="1"/>
    <xf numFmtId="164" fontId="12" fillId="0" borderId="0" xfId="1" applyNumberFormat="1" applyFont="1" applyBorder="1"/>
    <xf numFmtId="164" fontId="22" fillId="0" borderId="0" xfId="1" applyNumberFormat="1" applyFont="1" applyBorder="1"/>
    <xf numFmtId="0" fontId="21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164" fontId="22" fillId="0" borderId="5" xfId="1" applyNumberFormat="1" applyFont="1" applyBorder="1"/>
    <xf numFmtId="164" fontId="22" fillId="0" borderId="6" xfId="1" applyNumberFormat="1" applyFont="1" applyBorder="1"/>
    <xf numFmtId="164" fontId="22" fillId="0" borderId="7" xfId="1" applyNumberFormat="1" applyFont="1" applyBorder="1"/>
    <xf numFmtId="0" fontId="3" fillId="0" borderId="2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1" xfId="0" applyFont="1" applyBorder="1"/>
    <xf numFmtId="9" fontId="12" fillId="0" borderId="1" xfId="2" applyFont="1" applyBorder="1"/>
    <xf numFmtId="0" fontId="23" fillId="0" borderId="0" xfId="0" applyFont="1"/>
    <xf numFmtId="0" fontId="25" fillId="0" borderId="0" xfId="3"/>
    <xf numFmtId="14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9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</xdr:row>
      <xdr:rowOff>180975</xdr:rowOff>
    </xdr:from>
    <xdr:to>
      <xdr:col>14</xdr:col>
      <xdr:colOff>238125</xdr:colOff>
      <xdr:row>7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561975"/>
          <a:ext cx="693420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104775</xdr:rowOff>
    </xdr:from>
    <xdr:to>
      <xdr:col>14</xdr:col>
      <xdr:colOff>228600</xdr:colOff>
      <xdr:row>32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438275"/>
          <a:ext cx="6934200" cy="476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h%20duong/S&#7893;/2016-T6/Bao%20cao%20t6%20(16-30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mục"/>
      <sheetName val="Mẫu"/>
      <sheetName val="10+1"/>
      <sheetName val="Tổng"/>
      <sheetName val="Lich (2)"/>
      <sheetName val="30.06 bc"/>
      <sheetName val="30.06 HD "/>
      <sheetName val="29.06 bc"/>
      <sheetName val="29.06 HD"/>
      <sheetName val="28.06 BC"/>
      <sheetName val="28.06 HĐ"/>
      <sheetName val="27.06 BC"/>
      <sheetName val="27.06 HĐ"/>
      <sheetName val="26.06 BC"/>
      <sheetName val="26.06 HD"/>
      <sheetName val="25.06 BC"/>
      <sheetName val="25.06 HĐ"/>
      <sheetName val="24.06 BC"/>
      <sheetName val="24.06 HD"/>
      <sheetName val="23.06 BC"/>
      <sheetName val="23.06 HĐ"/>
      <sheetName val="22.06 BC"/>
      <sheetName val="22.06 HĐ"/>
      <sheetName val="21.06 BC"/>
      <sheetName val="21.06 HD"/>
      <sheetName val="20.06 BC"/>
      <sheetName val="20.06 HĐ"/>
      <sheetName val="19.06 BC "/>
      <sheetName val="19.06 HĐ"/>
      <sheetName val="18.06 BC"/>
      <sheetName val="18.06 HĐ"/>
      <sheetName val="17.06 BC"/>
      <sheetName val="17.06 HĐ"/>
      <sheetName val="16.06 hđ"/>
      <sheetName val="16.06 bc"/>
    </sheetNames>
    <sheetDataSet>
      <sheetData sheetId="0">
        <row r="1">
          <cell r="A1" t="str">
            <v>Mã dịch vụ</v>
          </cell>
          <cell r="B1" t="str">
            <v>Tên dịch vụ</v>
          </cell>
          <cell r="C1" t="str">
            <v>Đơn giá</v>
          </cell>
        </row>
        <row r="2">
          <cell r="A2">
            <v>1</v>
          </cell>
          <cell r="B2" t="str">
            <v>Xông hơi</v>
          </cell>
          <cell r="C2">
            <v>60000</v>
          </cell>
        </row>
        <row r="3">
          <cell r="A3">
            <v>2</v>
          </cell>
          <cell r="B3" t="str">
            <v>Massage body gói 1</v>
          </cell>
          <cell r="C3">
            <v>80000</v>
          </cell>
        </row>
        <row r="4">
          <cell r="A4" t="str">
            <v>2a</v>
          </cell>
          <cell r="B4" t="str">
            <v>Massage thêm</v>
          </cell>
          <cell r="C4">
            <v>40000</v>
          </cell>
        </row>
        <row r="5">
          <cell r="A5" t="str">
            <v>2b</v>
          </cell>
          <cell r="B5" t="str">
            <v>Massage GIÁ CŨ</v>
          </cell>
          <cell r="C5">
            <v>70000</v>
          </cell>
        </row>
        <row r="6">
          <cell r="A6">
            <v>3</v>
          </cell>
          <cell r="B6" t="str">
            <v>Massage body gói 2</v>
          </cell>
          <cell r="C6">
            <v>120000</v>
          </cell>
        </row>
        <row r="7">
          <cell r="A7">
            <v>4</v>
          </cell>
          <cell r="B7" t="str">
            <v>Massage chân + thảo dược</v>
          </cell>
          <cell r="C7">
            <v>80000</v>
          </cell>
        </row>
        <row r="8">
          <cell r="A8">
            <v>5</v>
          </cell>
          <cell r="B8" t="str">
            <v>Massage bẻ cơ xương khớp</v>
          </cell>
          <cell r="C8">
            <v>140000</v>
          </cell>
        </row>
        <row r="9">
          <cell r="A9">
            <v>6</v>
          </cell>
          <cell r="B9" t="str">
            <v>Massage mặt collagen</v>
          </cell>
          <cell r="C9">
            <v>110000</v>
          </cell>
        </row>
        <row r="10">
          <cell r="A10" t="str">
            <v>6a</v>
          </cell>
          <cell r="B10" t="str">
            <v>Mặt nạ</v>
          </cell>
          <cell r="C10">
            <v>60000</v>
          </cell>
        </row>
        <row r="11">
          <cell r="A11" t="str">
            <v>6b</v>
          </cell>
          <cell r="B11" t="str">
            <v>Massage mặt</v>
          </cell>
          <cell r="C11">
            <v>70000</v>
          </cell>
        </row>
        <row r="12">
          <cell r="A12">
            <v>7</v>
          </cell>
          <cell r="B12" t="str">
            <v>Massage nha đam</v>
          </cell>
          <cell r="C12">
            <v>140000</v>
          </cell>
        </row>
        <row r="13">
          <cell r="A13">
            <v>8</v>
          </cell>
          <cell r="B13" t="str">
            <v>Massage dưỡng thể</v>
          </cell>
          <cell r="C13">
            <v>149000</v>
          </cell>
        </row>
        <row r="14">
          <cell r="A14">
            <v>9</v>
          </cell>
          <cell r="B14" t="str">
            <v>Massage ấn huyệt</v>
          </cell>
          <cell r="C14">
            <v>120000</v>
          </cell>
        </row>
        <row r="15">
          <cell r="A15">
            <v>10</v>
          </cell>
          <cell r="B15" t="str">
            <v>Ấn huyệt</v>
          </cell>
          <cell r="C15">
            <v>80000</v>
          </cell>
        </row>
        <row r="16">
          <cell r="A16" t="str">
            <v>10a</v>
          </cell>
          <cell r="B16" t="str">
            <v>ẤN HUYỆT</v>
          </cell>
          <cell r="C16">
            <v>140000</v>
          </cell>
        </row>
        <row r="17">
          <cell r="A17">
            <v>11</v>
          </cell>
          <cell r="B17" t="str">
            <v>Xông hơi đi kèm</v>
          </cell>
          <cell r="C17">
            <v>40000</v>
          </cell>
        </row>
        <row r="18">
          <cell r="A18">
            <v>12</v>
          </cell>
          <cell r="B18" t="str">
            <v>Rượu thuốc</v>
          </cell>
          <cell r="C18">
            <v>40000</v>
          </cell>
        </row>
        <row r="19">
          <cell r="A19" t="str">
            <v>12a</v>
          </cell>
          <cell r="B19" t="str">
            <v>Ngâm chân</v>
          </cell>
          <cell r="C19">
            <v>30000</v>
          </cell>
        </row>
        <row r="20">
          <cell r="A20">
            <v>13</v>
          </cell>
          <cell r="B20" t="str">
            <v>Tinh dầu quế</v>
          </cell>
          <cell r="C20">
            <v>40000</v>
          </cell>
        </row>
        <row r="21">
          <cell r="A21">
            <v>14</v>
          </cell>
          <cell r="B21" t="str">
            <v>Đá nóng</v>
          </cell>
          <cell r="C21">
            <v>30000</v>
          </cell>
        </row>
        <row r="22">
          <cell r="A22">
            <v>15</v>
          </cell>
          <cell r="B22" t="str">
            <v>Giác hơi</v>
          </cell>
          <cell r="C22">
            <v>30000</v>
          </cell>
        </row>
        <row r="23">
          <cell r="A23" t="str">
            <v>15a</v>
          </cell>
          <cell r="B23" t="str">
            <v>Ngoài giờ</v>
          </cell>
          <cell r="C23">
            <v>20000</v>
          </cell>
        </row>
        <row r="24">
          <cell r="A24">
            <v>16</v>
          </cell>
          <cell r="B24" t="str">
            <v>Combo 1</v>
          </cell>
          <cell r="C24">
            <v>239000</v>
          </cell>
        </row>
        <row r="25">
          <cell r="A25">
            <v>17</v>
          </cell>
          <cell r="B25" t="str">
            <v>Combo 2</v>
          </cell>
          <cell r="C25">
            <v>199000</v>
          </cell>
        </row>
        <row r="26">
          <cell r="A26">
            <v>18</v>
          </cell>
          <cell r="B26" t="str">
            <v>Phòng VIP 1</v>
          </cell>
          <cell r="C26">
            <v>40000</v>
          </cell>
        </row>
        <row r="27">
          <cell r="A27">
            <v>19</v>
          </cell>
          <cell r="B27" t="str">
            <v>Phòng VIP 2</v>
          </cell>
          <cell r="C27">
            <v>60000</v>
          </cell>
        </row>
        <row r="28">
          <cell r="A28">
            <v>20</v>
          </cell>
          <cell r="B28" t="str">
            <v>Massage làm ngoài</v>
          </cell>
          <cell r="C28">
            <v>200000</v>
          </cell>
        </row>
        <row r="29">
          <cell r="A29">
            <v>21</v>
          </cell>
          <cell r="B29" t="str">
            <v>Combo 3</v>
          </cell>
          <cell r="C29">
            <v>189000</v>
          </cell>
        </row>
        <row r="30">
          <cell r="A30">
            <v>22</v>
          </cell>
          <cell r="B30" t="str">
            <v>Combo 4</v>
          </cell>
          <cell r="C30">
            <v>499000</v>
          </cell>
        </row>
        <row r="31">
          <cell r="A31">
            <v>23</v>
          </cell>
          <cell r="B31" t="str">
            <v>Massage Thái (vip)</v>
          </cell>
          <cell r="C31">
            <v>220000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hanmembanhanghcm.com/" TargetMode="External"/><Relationship Id="rId18" Type="http://schemas.openxmlformats.org/officeDocument/2006/relationships/hyperlink" Target="http://www.phanmembanhanghcm.com/" TargetMode="External"/><Relationship Id="rId26" Type="http://schemas.openxmlformats.org/officeDocument/2006/relationships/hyperlink" Target="http://www.phanmembanhanghcm.com/" TargetMode="External"/><Relationship Id="rId39" Type="http://schemas.openxmlformats.org/officeDocument/2006/relationships/hyperlink" Target="http://www.phanmembanhanghcm.com/" TargetMode="External"/><Relationship Id="rId21" Type="http://schemas.openxmlformats.org/officeDocument/2006/relationships/hyperlink" Target="http://www.phanmembanhanghcm.com/" TargetMode="External"/><Relationship Id="rId34" Type="http://schemas.openxmlformats.org/officeDocument/2006/relationships/hyperlink" Target="http://www.phanmembanhanghcm.com/" TargetMode="External"/><Relationship Id="rId42" Type="http://schemas.openxmlformats.org/officeDocument/2006/relationships/hyperlink" Target="http://www.phanmembanhanghcm.com/" TargetMode="External"/><Relationship Id="rId47" Type="http://schemas.openxmlformats.org/officeDocument/2006/relationships/hyperlink" Target="http://www.phanmembanhanghcm.com/" TargetMode="External"/><Relationship Id="rId50" Type="http://schemas.openxmlformats.org/officeDocument/2006/relationships/hyperlink" Target="http://www.phanmembanhanghcm.com/" TargetMode="External"/><Relationship Id="rId55" Type="http://schemas.openxmlformats.org/officeDocument/2006/relationships/hyperlink" Target="http://www.phanmembanhanghcm.com/" TargetMode="External"/><Relationship Id="rId63" Type="http://schemas.openxmlformats.org/officeDocument/2006/relationships/hyperlink" Target="http://www.phanmembanhanghcm.com/" TargetMode="External"/><Relationship Id="rId68" Type="http://schemas.openxmlformats.org/officeDocument/2006/relationships/hyperlink" Target="http://www.phanmembanhanghcm.com/" TargetMode="External"/><Relationship Id="rId7" Type="http://schemas.openxmlformats.org/officeDocument/2006/relationships/hyperlink" Target="http://www.phanmembanhanghcm.com/" TargetMode="External"/><Relationship Id="rId71" Type="http://schemas.openxmlformats.org/officeDocument/2006/relationships/printerSettings" Target="../printerSettings/printerSettings10.bin"/><Relationship Id="rId2" Type="http://schemas.openxmlformats.org/officeDocument/2006/relationships/hyperlink" Target="http://www.phanmembanhanghcm.com/" TargetMode="External"/><Relationship Id="rId16" Type="http://schemas.openxmlformats.org/officeDocument/2006/relationships/hyperlink" Target="http://www.phanmembanhanghcm.com/" TargetMode="External"/><Relationship Id="rId29" Type="http://schemas.openxmlformats.org/officeDocument/2006/relationships/hyperlink" Target="http://www.phanmembanhanghcm.com/" TargetMode="External"/><Relationship Id="rId1" Type="http://schemas.openxmlformats.org/officeDocument/2006/relationships/hyperlink" Target="http://www.phanmembanhanghcm.com/" TargetMode="External"/><Relationship Id="rId6" Type="http://schemas.openxmlformats.org/officeDocument/2006/relationships/hyperlink" Target="http://www.phanmembanhanghcm.com/" TargetMode="External"/><Relationship Id="rId11" Type="http://schemas.openxmlformats.org/officeDocument/2006/relationships/hyperlink" Target="http://www.phanmembanhanghcm.com/" TargetMode="External"/><Relationship Id="rId24" Type="http://schemas.openxmlformats.org/officeDocument/2006/relationships/hyperlink" Target="http://www.phanmembanhanghcm.com/" TargetMode="External"/><Relationship Id="rId32" Type="http://schemas.openxmlformats.org/officeDocument/2006/relationships/hyperlink" Target="http://www.phanmembanhanghcm.com/" TargetMode="External"/><Relationship Id="rId37" Type="http://schemas.openxmlformats.org/officeDocument/2006/relationships/hyperlink" Target="http://www.phanmembanhanghcm.com/" TargetMode="External"/><Relationship Id="rId40" Type="http://schemas.openxmlformats.org/officeDocument/2006/relationships/hyperlink" Target="http://www.phanmembanhanghcm.com/" TargetMode="External"/><Relationship Id="rId45" Type="http://schemas.openxmlformats.org/officeDocument/2006/relationships/hyperlink" Target="http://www.phanmembanhanghcm.com/" TargetMode="External"/><Relationship Id="rId53" Type="http://schemas.openxmlformats.org/officeDocument/2006/relationships/hyperlink" Target="http://www.phanmembanhanghcm.com/" TargetMode="External"/><Relationship Id="rId58" Type="http://schemas.openxmlformats.org/officeDocument/2006/relationships/hyperlink" Target="http://www.phanmembanhanghcm.com/" TargetMode="External"/><Relationship Id="rId66" Type="http://schemas.openxmlformats.org/officeDocument/2006/relationships/hyperlink" Target="http://www.phanmembanhanghcm.com/" TargetMode="External"/><Relationship Id="rId5" Type="http://schemas.openxmlformats.org/officeDocument/2006/relationships/hyperlink" Target="http://www.phanmembanhanghcm.com/" TargetMode="External"/><Relationship Id="rId15" Type="http://schemas.openxmlformats.org/officeDocument/2006/relationships/hyperlink" Target="http://www.phanmembanhanghcm.com/" TargetMode="External"/><Relationship Id="rId23" Type="http://schemas.openxmlformats.org/officeDocument/2006/relationships/hyperlink" Target="http://www.phanmembanhanghcm.com/" TargetMode="External"/><Relationship Id="rId28" Type="http://schemas.openxmlformats.org/officeDocument/2006/relationships/hyperlink" Target="http://www.phanmembanhanghcm.com/" TargetMode="External"/><Relationship Id="rId36" Type="http://schemas.openxmlformats.org/officeDocument/2006/relationships/hyperlink" Target="http://www.phanmembanhanghcm.com/" TargetMode="External"/><Relationship Id="rId49" Type="http://schemas.openxmlformats.org/officeDocument/2006/relationships/hyperlink" Target="http://www.phanmembanhanghcm.com/" TargetMode="External"/><Relationship Id="rId57" Type="http://schemas.openxmlformats.org/officeDocument/2006/relationships/hyperlink" Target="http://www.phanmembanhanghcm.com/" TargetMode="External"/><Relationship Id="rId61" Type="http://schemas.openxmlformats.org/officeDocument/2006/relationships/hyperlink" Target="http://www.phanmembanhanghcm.com/" TargetMode="External"/><Relationship Id="rId10" Type="http://schemas.openxmlformats.org/officeDocument/2006/relationships/hyperlink" Target="http://www.phanmembanhanghcm.com/" TargetMode="External"/><Relationship Id="rId19" Type="http://schemas.openxmlformats.org/officeDocument/2006/relationships/hyperlink" Target="http://www.phanmembanhanghcm.com/" TargetMode="External"/><Relationship Id="rId31" Type="http://schemas.openxmlformats.org/officeDocument/2006/relationships/hyperlink" Target="http://www.phanmembanhanghcm.com/" TargetMode="External"/><Relationship Id="rId44" Type="http://schemas.openxmlformats.org/officeDocument/2006/relationships/hyperlink" Target="http://www.phanmembanhanghcm.com/" TargetMode="External"/><Relationship Id="rId52" Type="http://schemas.openxmlformats.org/officeDocument/2006/relationships/hyperlink" Target="http://www.phanmembanhanghcm.com/" TargetMode="External"/><Relationship Id="rId60" Type="http://schemas.openxmlformats.org/officeDocument/2006/relationships/hyperlink" Target="http://www.phanmembanhanghcm.com/" TargetMode="External"/><Relationship Id="rId65" Type="http://schemas.openxmlformats.org/officeDocument/2006/relationships/hyperlink" Target="http://www.phanmembanhanghcm.com/" TargetMode="External"/><Relationship Id="rId4" Type="http://schemas.openxmlformats.org/officeDocument/2006/relationships/hyperlink" Target="http://www.phanmembanhanghcm.com/" TargetMode="External"/><Relationship Id="rId9" Type="http://schemas.openxmlformats.org/officeDocument/2006/relationships/hyperlink" Target="http://www.phanmembanhanghcm.com/" TargetMode="External"/><Relationship Id="rId14" Type="http://schemas.openxmlformats.org/officeDocument/2006/relationships/hyperlink" Target="http://www.phanmembanhanghcm.com/" TargetMode="External"/><Relationship Id="rId22" Type="http://schemas.openxmlformats.org/officeDocument/2006/relationships/hyperlink" Target="http://www.phanmembanhanghcm.com/" TargetMode="External"/><Relationship Id="rId27" Type="http://schemas.openxmlformats.org/officeDocument/2006/relationships/hyperlink" Target="http://www.phanmembanhanghcm.com/" TargetMode="External"/><Relationship Id="rId30" Type="http://schemas.openxmlformats.org/officeDocument/2006/relationships/hyperlink" Target="http://www.phanmembanhanghcm.com/" TargetMode="External"/><Relationship Id="rId35" Type="http://schemas.openxmlformats.org/officeDocument/2006/relationships/hyperlink" Target="http://www.phanmembanhanghcm.com/" TargetMode="External"/><Relationship Id="rId43" Type="http://schemas.openxmlformats.org/officeDocument/2006/relationships/hyperlink" Target="http://www.phanmembanhanghcm.com/" TargetMode="External"/><Relationship Id="rId48" Type="http://schemas.openxmlformats.org/officeDocument/2006/relationships/hyperlink" Target="http://www.phanmembanhanghcm.com/" TargetMode="External"/><Relationship Id="rId56" Type="http://schemas.openxmlformats.org/officeDocument/2006/relationships/hyperlink" Target="http://www.phanmembanhanghcm.com/" TargetMode="External"/><Relationship Id="rId64" Type="http://schemas.openxmlformats.org/officeDocument/2006/relationships/hyperlink" Target="http://www.phanmembanhanghcm.com/" TargetMode="External"/><Relationship Id="rId69" Type="http://schemas.openxmlformats.org/officeDocument/2006/relationships/hyperlink" Target="http://www.phanmembanhanghcm.com/" TargetMode="External"/><Relationship Id="rId8" Type="http://schemas.openxmlformats.org/officeDocument/2006/relationships/hyperlink" Target="http://www.phanmembanhanghcm.com/" TargetMode="External"/><Relationship Id="rId51" Type="http://schemas.openxmlformats.org/officeDocument/2006/relationships/hyperlink" Target="http://www.phanmembanhanghcm.com/" TargetMode="External"/><Relationship Id="rId3" Type="http://schemas.openxmlformats.org/officeDocument/2006/relationships/hyperlink" Target="http://www.phanmembanhanghcm.com/" TargetMode="External"/><Relationship Id="rId12" Type="http://schemas.openxmlformats.org/officeDocument/2006/relationships/hyperlink" Target="http://www.phanmembanhanghcm.com/" TargetMode="External"/><Relationship Id="rId17" Type="http://schemas.openxmlformats.org/officeDocument/2006/relationships/hyperlink" Target="http://www.phanmembanhanghcm.com/" TargetMode="External"/><Relationship Id="rId25" Type="http://schemas.openxmlformats.org/officeDocument/2006/relationships/hyperlink" Target="http://www.phanmembanhanghcm.com/" TargetMode="External"/><Relationship Id="rId33" Type="http://schemas.openxmlformats.org/officeDocument/2006/relationships/hyperlink" Target="http://www.phanmembanhanghcm.com/" TargetMode="External"/><Relationship Id="rId38" Type="http://schemas.openxmlformats.org/officeDocument/2006/relationships/hyperlink" Target="http://www.phanmembanhanghcm.com/" TargetMode="External"/><Relationship Id="rId46" Type="http://schemas.openxmlformats.org/officeDocument/2006/relationships/hyperlink" Target="http://www.phanmembanhanghcm.com/" TargetMode="External"/><Relationship Id="rId59" Type="http://schemas.openxmlformats.org/officeDocument/2006/relationships/hyperlink" Target="http://www.phanmembanhanghcm.com/" TargetMode="External"/><Relationship Id="rId67" Type="http://schemas.openxmlformats.org/officeDocument/2006/relationships/hyperlink" Target="http://www.phanmembanhanghcm.com/" TargetMode="External"/><Relationship Id="rId20" Type="http://schemas.openxmlformats.org/officeDocument/2006/relationships/hyperlink" Target="http://www.phanmembanhanghcm.com/" TargetMode="External"/><Relationship Id="rId41" Type="http://schemas.openxmlformats.org/officeDocument/2006/relationships/hyperlink" Target="http://www.phanmembanhanghcm.com/" TargetMode="External"/><Relationship Id="rId54" Type="http://schemas.openxmlformats.org/officeDocument/2006/relationships/hyperlink" Target="http://www.phanmembanhanghcm.com/" TargetMode="External"/><Relationship Id="rId62" Type="http://schemas.openxmlformats.org/officeDocument/2006/relationships/hyperlink" Target="http://www.phanmembanhanghcm.com/" TargetMode="External"/><Relationship Id="rId70" Type="http://schemas.openxmlformats.org/officeDocument/2006/relationships/hyperlink" Target="http://www.phanmembanhanghc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hanmembanhanghcm.com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hanmembanhanghcm.com/" TargetMode="External"/><Relationship Id="rId18" Type="http://schemas.openxmlformats.org/officeDocument/2006/relationships/hyperlink" Target="http://www.phanmembanhanghcm.com/" TargetMode="External"/><Relationship Id="rId26" Type="http://schemas.openxmlformats.org/officeDocument/2006/relationships/hyperlink" Target="http://www.phanmembanhanghcm.com/" TargetMode="External"/><Relationship Id="rId39" Type="http://schemas.openxmlformats.org/officeDocument/2006/relationships/hyperlink" Target="http://www.phanmembanhanghcm.com/" TargetMode="External"/><Relationship Id="rId21" Type="http://schemas.openxmlformats.org/officeDocument/2006/relationships/hyperlink" Target="http://www.phanmembanhanghcm.com/" TargetMode="External"/><Relationship Id="rId34" Type="http://schemas.openxmlformats.org/officeDocument/2006/relationships/hyperlink" Target="http://www.phanmembanhanghcm.com/" TargetMode="External"/><Relationship Id="rId42" Type="http://schemas.openxmlformats.org/officeDocument/2006/relationships/hyperlink" Target="http://www.phanmembanhanghcm.com/" TargetMode="External"/><Relationship Id="rId47" Type="http://schemas.openxmlformats.org/officeDocument/2006/relationships/hyperlink" Target="http://www.phanmembanhanghcm.com/" TargetMode="External"/><Relationship Id="rId50" Type="http://schemas.openxmlformats.org/officeDocument/2006/relationships/hyperlink" Target="http://www.phanmembanhanghcm.com/" TargetMode="External"/><Relationship Id="rId55" Type="http://schemas.openxmlformats.org/officeDocument/2006/relationships/hyperlink" Target="http://www.phanmembanhanghcm.com/" TargetMode="External"/><Relationship Id="rId63" Type="http://schemas.openxmlformats.org/officeDocument/2006/relationships/hyperlink" Target="http://www.phanmembanhanghcm.com/" TargetMode="External"/><Relationship Id="rId68" Type="http://schemas.openxmlformats.org/officeDocument/2006/relationships/hyperlink" Target="http://www.phanmembanhanghcm.com/" TargetMode="External"/><Relationship Id="rId7" Type="http://schemas.openxmlformats.org/officeDocument/2006/relationships/hyperlink" Target="http://www.phanmembanhanghcm.com/" TargetMode="External"/><Relationship Id="rId71" Type="http://schemas.openxmlformats.org/officeDocument/2006/relationships/printerSettings" Target="../printerSettings/printerSettings3.bin"/><Relationship Id="rId2" Type="http://schemas.openxmlformats.org/officeDocument/2006/relationships/hyperlink" Target="http://www.phanmembanhanghcm.com/" TargetMode="External"/><Relationship Id="rId16" Type="http://schemas.openxmlformats.org/officeDocument/2006/relationships/hyperlink" Target="http://www.phanmembanhanghcm.com/" TargetMode="External"/><Relationship Id="rId29" Type="http://schemas.openxmlformats.org/officeDocument/2006/relationships/hyperlink" Target="http://www.phanmembanhanghcm.com/" TargetMode="External"/><Relationship Id="rId1" Type="http://schemas.openxmlformats.org/officeDocument/2006/relationships/hyperlink" Target="http://www.phanmembanhanghcm.com/" TargetMode="External"/><Relationship Id="rId6" Type="http://schemas.openxmlformats.org/officeDocument/2006/relationships/hyperlink" Target="http://www.phanmembanhanghcm.com/" TargetMode="External"/><Relationship Id="rId11" Type="http://schemas.openxmlformats.org/officeDocument/2006/relationships/hyperlink" Target="http://www.phanmembanhanghcm.com/" TargetMode="External"/><Relationship Id="rId24" Type="http://schemas.openxmlformats.org/officeDocument/2006/relationships/hyperlink" Target="http://www.phanmembanhanghcm.com/" TargetMode="External"/><Relationship Id="rId32" Type="http://schemas.openxmlformats.org/officeDocument/2006/relationships/hyperlink" Target="http://www.phanmembanhanghcm.com/" TargetMode="External"/><Relationship Id="rId37" Type="http://schemas.openxmlformats.org/officeDocument/2006/relationships/hyperlink" Target="http://www.phanmembanhanghcm.com/" TargetMode="External"/><Relationship Id="rId40" Type="http://schemas.openxmlformats.org/officeDocument/2006/relationships/hyperlink" Target="http://www.phanmembanhanghcm.com/" TargetMode="External"/><Relationship Id="rId45" Type="http://schemas.openxmlformats.org/officeDocument/2006/relationships/hyperlink" Target="http://www.phanmembanhanghcm.com/" TargetMode="External"/><Relationship Id="rId53" Type="http://schemas.openxmlformats.org/officeDocument/2006/relationships/hyperlink" Target="http://www.phanmembanhanghcm.com/" TargetMode="External"/><Relationship Id="rId58" Type="http://schemas.openxmlformats.org/officeDocument/2006/relationships/hyperlink" Target="http://www.phanmembanhanghcm.com/" TargetMode="External"/><Relationship Id="rId66" Type="http://schemas.openxmlformats.org/officeDocument/2006/relationships/hyperlink" Target="http://www.phanmembanhanghcm.com/" TargetMode="External"/><Relationship Id="rId5" Type="http://schemas.openxmlformats.org/officeDocument/2006/relationships/hyperlink" Target="http://www.phanmembanhanghcm.com/" TargetMode="External"/><Relationship Id="rId15" Type="http://schemas.openxmlformats.org/officeDocument/2006/relationships/hyperlink" Target="http://www.phanmembanhanghcm.com/" TargetMode="External"/><Relationship Id="rId23" Type="http://schemas.openxmlformats.org/officeDocument/2006/relationships/hyperlink" Target="http://www.phanmembanhanghcm.com/" TargetMode="External"/><Relationship Id="rId28" Type="http://schemas.openxmlformats.org/officeDocument/2006/relationships/hyperlink" Target="http://www.phanmembanhanghcm.com/" TargetMode="External"/><Relationship Id="rId36" Type="http://schemas.openxmlformats.org/officeDocument/2006/relationships/hyperlink" Target="http://www.phanmembanhanghcm.com/" TargetMode="External"/><Relationship Id="rId49" Type="http://schemas.openxmlformats.org/officeDocument/2006/relationships/hyperlink" Target="http://www.phanmembanhanghcm.com/" TargetMode="External"/><Relationship Id="rId57" Type="http://schemas.openxmlformats.org/officeDocument/2006/relationships/hyperlink" Target="http://www.phanmembanhanghcm.com/" TargetMode="External"/><Relationship Id="rId61" Type="http://schemas.openxmlformats.org/officeDocument/2006/relationships/hyperlink" Target="http://www.phanmembanhanghcm.com/" TargetMode="External"/><Relationship Id="rId10" Type="http://schemas.openxmlformats.org/officeDocument/2006/relationships/hyperlink" Target="http://www.phanmembanhanghcm.com/" TargetMode="External"/><Relationship Id="rId19" Type="http://schemas.openxmlformats.org/officeDocument/2006/relationships/hyperlink" Target="http://www.phanmembanhanghcm.com/" TargetMode="External"/><Relationship Id="rId31" Type="http://schemas.openxmlformats.org/officeDocument/2006/relationships/hyperlink" Target="http://www.phanmembanhanghcm.com/" TargetMode="External"/><Relationship Id="rId44" Type="http://schemas.openxmlformats.org/officeDocument/2006/relationships/hyperlink" Target="http://www.phanmembanhanghcm.com/" TargetMode="External"/><Relationship Id="rId52" Type="http://schemas.openxmlformats.org/officeDocument/2006/relationships/hyperlink" Target="http://www.phanmembanhanghcm.com/" TargetMode="External"/><Relationship Id="rId60" Type="http://schemas.openxmlformats.org/officeDocument/2006/relationships/hyperlink" Target="http://www.phanmembanhanghcm.com/" TargetMode="External"/><Relationship Id="rId65" Type="http://schemas.openxmlformats.org/officeDocument/2006/relationships/hyperlink" Target="http://www.phanmembanhanghcm.com/" TargetMode="External"/><Relationship Id="rId4" Type="http://schemas.openxmlformats.org/officeDocument/2006/relationships/hyperlink" Target="http://www.phanmembanhanghcm.com/" TargetMode="External"/><Relationship Id="rId9" Type="http://schemas.openxmlformats.org/officeDocument/2006/relationships/hyperlink" Target="http://www.phanmembanhanghcm.com/" TargetMode="External"/><Relationship Id="rId14" Type="http://schemas.openxmlformats.org/officeDocument/2006/relationships/hyperlink" Target="http://www.phanmembanhanghcm.com/" TargetMode="External"/><Relationship Id="rId22" Type="http://schemas.openxmlformats.org/officeDocument/2006/relationships/hyperlink" Target="http://www.phanmembanhanghcm.com/" TargetMode="External"/><Relationship Id="rId27" Type="http://schemas.openxmlformats.org/officeDocument/2006/relationships/hyperlink" Target="http://www.phanmembanhanghcm.com/" TargetMode="External"/><Relationship Id="rId30" Type="http://schemas.openxmlformats.org/officeDocument/2006/relationships/hyperlink" Target="http://www.phanmembanhanghcm.com/" TargetMode="External"/><Relationship Id="rId35" Type="http://schemas.openxmlformats.org/officeDocument/2006/relationships/hyperlink" Target="http://www.phanmembanhanghcm.com/" TargetMode="External"/><Relationship Id="rId43" Type="http://schemas.openxmlformats.org/officeDocument/2006/relationships/hyperlink" Target="http://www.phanmembanhanghcm.com/" TargetMode="External"/><Relationship Id="rId48" Type="http://schemas.openxmlformats.org/officeDocument/2006/relationships/hyperlink" Target="http://www.phanmembanhanghcm.com/" TargetMode="External"/><Relationship Id="rId56" Type="http://schemas.openxmlformats.org/officeDocument/2006/relationships/hyperlink" Target="http://www.phanmembanhanghcm.com/" TargetMode="External"/><Relationship Id="rId64" Type="http://schemas.openxmlformats.org/officeDocument/2006/relationships/hyperlink" Target="http://www.phanmembanhanghcm.com/" TargetMode="External"/><Relationship Id="rId69" Type="http://schemas.openxmlformats.org/officeDocument/2006/relationships/hyperlink" Target="http://www.phanmembanhanghcm.com/" TargetMode="External"/><Relationship Id="rId8" Type="http://schemas.openxmlformats.org/officeDocument/2006/relationships/hyperlink" Target="http://www.phanmembanhanghcm.com/" TargetMode="External"/><Relationship Id="rId51" Type="http://schemas.openxmlformats.org/officeDocument/2006/relationships/hyperlink" Target="http://www.phanmembanhanghcm.com/" TargetMode="External"/><Relationship Id="rId3" Type="http://schemas.openxmlformats.org/officeDocument/2006/relationships/hyperlink" Target="http://www.phanmembanhanghcm.com/" TargetMode="External"/><Relationship Id="rId12" Type="http://schemas.openxmlformats.org/officeDocument/2006/relationships/hyperlink" Target="http://www.phanmembanhanghcm.com/" TargetMode="External"/><Relationship Id="rId17" Type="http://schemas.openxmlformats.org/officeDocument/2006/relationships/hyperlink" Target="http://www.phanmembanhanghcm.com/" TargetMode="External"/><Relationship Id="rId25" Type="http://schemas.openxmlformats.org/officeDocument/2006/relationships/hyperlink" Target="http://www.phanmembanhanghcm.com/" TargetMode="External"/><Relationship Id="rId33" Type="http://schemas.openxmlformats.org/officeDocument/2006/relationships/hyperlink" Target="http://www.phanmembanhanghcm.com/" TargetMode="External"/><Relationship Id="rId38" Type="http://schemas.openxmlformats.org/officeDocument/2006/relationships/hyperlink" Target="http://www.phanmembanhanghcm.com/" TargetMode="External"/><Relationship Id="rId46" Type="http://schemas.openxmlformats.org/officeDocument/2006/relationships/hyperlink" Target="http://www.phanmembanhanghcm.com/" TargetMode="External"/><Relationship Id="rId59" Type="http://schemas.openxmlformats.org/officeDocument/2006/relationships/hyperlink" Target="http://www.phanmembanhanghcm.com/" TargetMode="External"/><Relationship Id="rId67" Type="http://schemas.openxmlformats.org/officeDocument/2006/relationships/hyperlink" Target="http://www.phanmembanhanghcm.com/" TargetMode="External"/><Relationship Id="rId20" Type="http://schemas.openxmlformats.org/officeDocument/2006/relationships/hyperlink" Target="http://www.phanmembanhanghcm.com/" TargetMode="External"/><Relationship Id="rId41" Type="http://schemas.openxmlformats.org/officeDocument/2006/relationships/hyperlink" Target="http://www.phanmembanhanghcm.com/" TargetMode="External"/><Relationship Id="rId54" Type="http://schemas.openxmlformats.org/officeDocument/2006/relationships/hyperlink" Target="http://www.phanmembanhanghcm.com/" TargetMode="External"/><Relationship Id="rId62" Type="http://schemas.openxmlformats.org/officeDocument/2006/relationships/hyperlink" Target="http://www.phanmembanhanghcm.com/" TargetMode="External"/><Relationship Id="rId70" Type="http://schemas.openxmlformats.org/officeDocument/2006/relationships/hyperlink" Target="http://www.phanmembanhanghcm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hanmembanhanghcm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hanmembanhanghcm.com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hanmembanhanghcm.com/" TargetMode="External"/><Relationship Id="rId18" Type="http://schemas.openxmlformats.org/officeDocument/2006/relationships/hyperlink" Target="http://www.phanmembanhanghcm.com/" TargetMode="External"/><Relationship Id="rId26" Type="http://schemas.openxmlformats.org/officeDocument/2006/relationships/hyperlink" Target="http://www.phanmembanhanghcm.com/" TargetMode="External"/><Relationship Id="rId39" Type="http://schemas.openxmlformats.org/officeDocument/2006/relationships/hyperlink" Target="http://www.phanmembanhanghcm.com/" TargetMode="External"/><Relationship Id="rId21" Type="http://schemas.openxmlformats.org/officeDocument/2006/relationships/hyperlink" Target="http://www.phanmembanhanghcm.com/" TargetMode="External"/><Relationship Id="rId34" Type="http://schemas.openxmlformats.org/officeDocument/2006/relationships/hyperlink" Target="http://www.phanmembanhanghcm.com/" TargetMode="External"/><Relationship Id="rId42" Type="http://schemas.openxmlformats.org/officeDocument/2006/relationships/hyperlink" Target="http://www.phanmembanhanghcm.com/" TargetMode="External"/><Relationship Id="rId47" Type="http://schemas.openxmlformats.org/officeDocument/2006/relationships/hyperlink" Target="http://www.phanmembanhanghcm.com/" TargetMode="External"/><Relationship Id="rId50" Type="http://schemas.openxmlformats.org/officeDocument/2006/relationships/hyperlink" Target="http://www.phanmembanhanghcm.com/" TargetMode="External"/><Relationship Id="rId55" Type="http://schemas.openxmlformats.org/officeDocument/2006/relationships/hyperlink" Target="http://www.phanmembanhanghcm.com/" TargetMode="External"/><Relationship Id="rId63" Type="http://schemas.openxmlformats.org/officeDocument/2006/relationships/hyperlink" Target="http://www.phanmembanhanghcm.com/" TargetMode="External"/><Relationship Id="rId68" Type="http://schemas.openxmlformats.org/officeDocument/2006/relationships/hyperlink" Target="http://www.phanmembanhanghcm.com/" TargetMode="External"/><Relationship Id="rId7" Type="http://schemas.openxmlformats.org/officeDocument/2006/relationships/hyperlink" Target="http://www.phanmembanhanghcm.com/" TargetMode="External"/><Relationship Id="rId71" Type="http://schemas.openxmlformats.org/officeDocument/2006/relationships/printerSettings" Target="../printerSettings/printerSettings6.bin"/><Relationship Id="rId2" Type="http://schemas.openxmlformats.org/officeDocument/2006/relationships/hyperlink" Target="http://www.phanmembanhanghcm.com/" TargetMode="External"/><Relationship Id="rId16" Type="http://schemas.openxmlformats.org/officeDocument/2006/relationships/hyperlink" Target="http://www.phanmembanhanghcm.com/" TargetMode="External"/><Relationship Id="rId29" Type="http://schemas.openxmlformats.org/officeDocument/2006/relationships/hyperlink" Target="http://www.phanmembanhanghcm.com/" TargetMode="External"/><Relationship Id="rId1" Type="http://schemas.openxmlformats.org/officeDocument/2006/relationships/hyperlink" Target="http://www.phanmembanhanghcm.com/" TargetMode="External"/><Relationship Id="rId6" Type="http://schemas.openxmlformats.org/officeDocument/2006/relationships/hyperlink" Target="http://www.phanmembanhanghcm.com/" TargetMode="External"/><Relationship Id="rId11" Type="http://schemas.openxmlformats.org/officeDocument/2006/relationships/hyperlink" Target="http://www.phanmembanhanghcm.com/" TargetMode="External"/><Relationship Id="rId24" Type="http://schemas.openxmlformats.org/officeDocument/2006/relationships/hyperlink" Target="http://www.phanmembanhanghcm.com/" TargetMode="External"/><Relationship Id="rId32" Type="http://schemas.openxmlformats.org/officeDocument/2006/relationships/hyperlink" Target="http://www.phanmembanhanghcm.com/" TargetMode="External"/><Relationship Id="rId37" Type="http://schemas.openxmlformats.org/officeDocument/2006/relationships/hyperlink" Target="http://www.phanmembanhanghcm.com/" TargetMode="External"/><Relationship Id="rId40" Type="http://schemas.openxmlformats.org/officeDocument/2006/relationships/hyperlink" Target="http://www.phanmembanhanghcm.com/" TargetMode="External"/><Relationship Id="rId45" Type="http://schemas.openxmlformats.org/officeDocument/2006/relationships/hyperlink" Target="http://www.phanmembanhanghcm.com/" TargetMode="External"/><Relationship Id="rId53" Type="http://schemas.openxmlformats.org/officeDocument/2006/relationships/hyperlink" Target="http://www.phanmembanhanghcm.com/" TargetMode="External"/><Relationship Id="rId58" Type="http://schemas.openxmlformats.org/officeDocument/2006/relationships/hyperlink" Target="http://www.phanmembanhanghcm.com/" TargetMode="External"/><Relationship Id="rId66" Type="http://schemas.openxmlformats.org/officeDocument/2006/relationships/hyperlink" Target="http://www.phanmembanhanghcm.com/" TargetMode="External"/><Relationship Id="rId5" Type="http://schemas.openxmlformats.org/officeDocument/2006/relationships/hyperlink" Target="http://www.phanmembanhanghcm.com/" TargetMode="External"/><Relationship Id="rId15" Type="http://schemas.openxmlformats.org/officeDocument/2006/relationships/hyperlink" Target="http://www.phanmembanhanghcm.com/" TargetMode="External"/><Relationship Id="rId23" Type="http://schemas.openxmlformats.org/officeDocument/2006/relationships/hyperlink" Target="http://www.phanmembanhanghcm.com/" TargetMode="External"/><Relationship Id="rId28" Type="http://schemas.openxmlformats.org/officeDocument/2006/relationships/hyperlink" Target="http://www.phanmembanhanghcm.com/" TargetMode="External"/><Relationship Id="rId36" Type="http://schemas.openxmlformats.org/officeDocument/2006/relationships/hyperlink" Target="http://www.phanmembanhanghcm.com/" TargetMode="External"/><Relationship Id="rId49" Type="http://schemas.openxmlformats.org/officeDocument/2006/relationships/hyperlink" Target="http://www.phanmembanhanghcm.com/" TargetMode="External"/><Relationship Id="rId57" Type="http://schemas.openxmlformats.org/officeDocument/2006/relationships/hyperlink" Target="http://www.phanmembanhanghcm.com/" TargetMode="External"/><Relationship Id="rId61" Type="http://schemas.openxmlformats.org/officeDocument/2006/relationships/hyperlink" Target="http://www.phanmembanhanghcm.com/" TargetMode="External"/><Relationship Id="rId10" Type="http://schemas.openxmlformats.org/officeDocument/2006/relationships/hyperlink" Target="http://www.phanmembanhanghcm.com/" TargetMode="External"/><Relationship Id="rId19" Type="http://schemas.openxmlformats.org/officeDocument/2006/relationships/hyperlink" Target="http://www.phanmembanhanghcm.com/" TargetMode="External"/><Relationship Id="rId31" Type="http://schemas.openxmlformats.org/officeDocument/2006/relationships/hyperlink" Target="http://www.phanmembanhanghcm.com/" TargetMode="External"/><Relationship Id="rId44" Type="http://schemas.openxmlformats.org/officeDocument/2006/relationships/hyperlink" Target="http://www.phanmembanhanghcm.com/" TargetMode="External"/><Relationship Id="rId52" Type="http://schemas.openxmlformats.org/officeDocument/2006/relationships/hyperlink" Target="http://www.phanmembanhanghcm.com/" TargetMode="External"/><Relationship Id="rId60" Type="http://schemas.openxmlformats.org/officeDocument/2006/relationships/hyperlink" Target="http://www.phanmembanhanghcm.com/" TargetMode="External"/><Relationship Id="rId65" Type="http://schemas.openxmlformats.org/officeDocument/2006/relationships/hyperlink" Target="http://www.phanmembanhanghcm.com/" TargetMode="External"/><Relationship Id="rId4" Type="http://schemas.openxmlformats.org/officeDocument/2006/relationships/hyperlink" Target="http://www.phanmembanhanghcm.com/" TargetMode="External"/><Relationship Id="rId9" Type="http://schemas.openxmlformats.org/officeDocument/2006/relationships/hyperlink" Target="http://www.phanmembanhanghcm.com/" TargetMode="External"/><Relationship Id="rId14" Type="http://schemas.openxmlformats.org/officeDocument/2006/relationships/hyperlink" Target="http://www.phanmembanhanghcm.com/" TargetMode="External"/><Relationship Id="rId22" Type="http://schemas.openxmlformats.org/officeDocument/2006/relationships/hyperlink" Target="http://www.phanmembanhanghcm.com/" TargetMode="External"/><Relationship Id="rId27" Type="http://schemas.openxmlformats.org/officeDocument/2006/relationships/hyperlink" Target="http://www.phanmembanhanghcm.com/" TargetMode="External"/><Relationship Id="rId30" Type="http://schemas.openxmlformats.org/officeDocument/2006/relationships/hyperlink" Target="http://www.phanmembanhanghcm.com/" TargetMode="External"/><Relationship Id="rId35" Type="http://schemas.openxmlformats.org/officeDocument/2006/relationships/hyperlink" Target="http://www.phanmembanhanghcm.com/" TargetMode="External"/><Relationship Id="rId43" Type="http://schemas.openxmlformats.org/officeDocument/2006/relationships/hyperlink" Target="http://www.phanmembanhanghcm.com/" TargetMode="External"/><Relationship Id="rId48" Type="http://schemas.openxmlformats.org/officeDocument/2006/relationships/hyperlink" Target="http://www.phanmembanhanghcm.com/" TargetMode="External"/><Relationship Id="rId56" Type="http://schemas.openxmlformats.org/officeDocument/2006/relationships/hyperlink" Target="http://www.phanmembanhanghcm.com/" TargetMode="External"/><Relationship Id="rId64" Type="http://schemas.openxmlformats.org/officeDocument/2006/relationships/hyperlink" Target="http://www.phanmembanhanghcm.com/" TargetMode="External"/><Relationship Id="rId69" Type="http://schemas.openxmlformats.org/officeDocument/2006/relationships/hyperlink" Target="http://www.phanmembanhanghcm.com/" TargetMode="External"/><Relationship Id="rId8" Type="http://schemas.openxmlformats.org/officeDocument/2006/relationships/hyperlink" Target="http://www.phanmembanhanghcm.com/" TargetMode="External"/><Relationship Id="rId51" Type="http://schemas.openxmlformats.org/officeDocument/2006/relationships/hyperlink" Target="http://www.phanmembanhanghcm.com/" TargetMode="External"/><Relationship Id="rId3" Type="http://schemas.openxmlformats.org/officeDocument/2006/relationships/hyperlink" Target="http://www.phanmembanhanghcm.com/" TargetMode="External"/><Relationship Id="rId12" Type="http://schemas.openxmlformats.org/officeDocument/2006/relationships/hyperlink" Target="http://www.phanmembanhanghcm.com/" TargetMode="External"/><Relationship Id="rId17" Type="http://schemas.openxmlformats.org/officeDocument/2006/relationships/hyperlink" Target="http://www.phanmembanhanghcm.com/" TargetMode="External"/><Relationship Id="rId25" Type="http://schemas.openxmlformats.org/officeDocument/2006/relationships/hyperlink" Target="http://www.phanmembanhanghcm.com/" TargetMode="External"/><Relationship Id="rId33" Type="http://schemas.openxmlformats.org/officeDocument/2006/relationships/hyperlink" Target="http://www.phanmembanhanghcm.com/" TargetMode="External"/><Relationship Id="rId38" Type="http://schemas.openxmlformats.org/officeDocument/2006/relationships/hyperlink" Target="http://www.phanmembanhanghcm.com/" TargetMode="External"/><Relationship Id="rId46" Type="http://schemas.openxmlformats.org/officeDocument/2006/relationships/hyperlink" Target="http://www.phanmembanhanghcm.com/" TargetMode="External"/><Relationship Id="rId59" Type="http://schemas.openxmlformats.org/officeDocument/2006/relationships/hyperlink" Target="http://www.phanmembanhanghcm.com/" TargetMode="External"/><Relationship Id="rId67" Type="http://schemas.openxmlformats.org/officeDocument/2006/relationships/hyperlink" Target="http://www.phanmembanhanghcm.com/" TargetMode="External"/><Relationship Id="rId20" Type="http://schemas.openxmlformats.org/officeDocument/2006/relationships/hyperlink" Target="http://www.phanmembanhanghcm.com/" TargetMode="External"/><Relationship Id="rId41" Type="http://schemas.openxmlformats.org/officeDocument/2006/relationships/hyperlink" Target="http://www.phanmembanhanghcm.com/" TargetMode="External"/><Relationship Id="rId54" Type="http://schemas.openxmlformats.org/officeDocument/2006/relationships/hyperlink" Target="http://www.phanmembanhanghcm.com/" TargetMode="External"/><Relationship Id="rId62" Type="http://schemas.openxmlformats.org/officeDocument/2006/relationships/hyperlink" Target="http://www.phanmembanhanghcm.com/" TargetMode="External"/><Relationship Id="rId70" Type="http://schemas.openxmlformats.org/officeDocument/2006/relationships/hyperlink" Target="http://www.phanmembanhanghcm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hanmembanhanghcm.com/" TargetMode="External"/><Relationship Id="rId18" Type="http://schemas.openxmlformats.org/officeDocument/2006/relationships/hyperlink" Target="http://www.phanmembanhanghcm.com/" TargetMode="External"/><Relationship Id="rId26" Type="http://schemas.openxmlformats.org/officeDocument/2006/relationships/hyperlink" Target="http://www.phanmembanhanghcm.com/" TargetMode="External"/><Relationship Id="rId39" Type="http://schemas.openxmlformats.org/officeDocument/2006/relationships/hyperlink" Target="http://www.phanmembanhanghcm.com/" TargetMode="External"/><Relationship Id="rId21" Type="http://schemas.openxmlformats.org/officeDocument/2006/relationships/hyperlink" Target="http://www.phanmembanhanghcm.com/" TargetMode="External"/><Relationship Id="rId34" Type="http://schemas.openxmlformats.org/officeDocument/2006/relationships/hyperlink" Target="http://www.phanmembanhanghcm.com/" TargetMode="External"/><Relationship Id="rId42" Type="http://schemas.openxmlformats.org/officeDocument/2006/relationships/hyperlink" Target="http://www.phanmembanhanghcm.com/" TargetMode="External"/><Relationship Id="rId47" Type="http://schemas.openxmlformats.org/officeDocument/2006/relationships/hyperlink" Target="http://www.phanmembanhanghcm.com/" TargetMode="External"/><Relationship Id="rId50" Type="http://schemas.openxmlformats.org/officeDocument/2006/relationships/hyperlink" Target="http://www.phanmembanhanghcm.com/" TargetMode="External"/><Relationship Id="rId55" Type="http://schemas.openxmlformats.org/officeDocument/2006/relationships/hyperlink" Target="http://www.phanmembanhanghcm.com/" TargetMode="External"/><Relationship Id="rId63" Type="http://schemas.openxmlformats.org/officeDocument/2006/relationships/hyperlink" Target="http://www.phanmembanhanghcm.com/" TargetMode="External"/><Relationship Id="rId68" Type="http://schemas.openxmlformats.org/officeDocument/2006/relationships/hyperlink" Target="http://www.phanmembanhanghcm.com/" TargetMode="External"/><Relationship Id="rId7" Type="http://schemas.openxmlformats.org/officeDocument/2006/relationships/hyperlink" Target="http://www.phanmembanhanghcm.com/" TargetMode="External"/><Relationship Id="rId71" Type="http://schemas.openxmlformats.org/officeDocument/2006/relationships/printerSettings" Target="../printerSettings/printerSettings8.bin"/><Relationship Id="rId2" Type="http://schemas.openxmlformats.org/officeDocument/2006/relationships/hyperlink" Target="http://www.phanmembanhanghcm.com/" TargetMode="External"/><Relationship Id="rId16" Type="http://schemas.openxmlformats.org/officeDocument/2006/relationships/hyperlink" Target="http://www.phanmembanhanghcm.com/" TargetMode="External"/><Relationship Id="rId29" Type="http://schemas.openxmlformats.org/officeDocument/2006/relationships/hyperlink" Target="http://www.phanmembanhanghcm.com/" TargetMode="External"/><Relationship Id="rId1" Type="http://schemas.openxmlformats.org/officeDocument/2006/relationships/hyperlink" Target="http://www.phanmembanhanghcm.com/" TargetMode="External"/><Relationship Id="rId6" Type="http://schemas.openxmlformats.org/officeDocument/2006/relationships/hyperlink" Target="http://www.phanmembanhanghcm.com/" TargetMode="External"/><Relationship Id="rId11" Type="http://schemas.openxmlformats.org/officeDocument/2006/relationships/hyperlink" Target="http://www.phanmembanhanghcm.com/" TargetMode="External"/><Relationship Id="rId24" Type="http://schemas.openxmlformats.org/officeDocument/2006/relationships/hyperlink" Target="http://www.phanmembanhanghcm.com/" TargetMode="External"/><Relationship Id="rId32" Type="http://schemas.openxmlformats.org/officeDocument/2006/relationships/hyperlink" Target="http://www.phanmembanhanghcm.com/" TargetMode="External"/><Relationship Id="rId37" Type="http://schemas.openxmlformats.org/officeDocument/2006/relationships/hyperlink" Target="http://www.phanmembanhanghcm.com/" TargetMode="External"/><Relationship Id="rId40" Type="http://schemas.openxmlformats.org/officeDocument/2006/relationships/hyperlink" Target="http://www.phanmembanhanghcm.com/" TargetMode="External"/><Relationship Id="rId45" Type="http://schemas.openxmlformats.org/officeDocument/2006/relationships/hyperlink" Target="http://www.phanmembanhanghcm.com/" TargetMode="External"/><Relationship Id="rId53" Type="http://schemas.openxmlformats.org/officeDocument/2006/relationships/hyperlink" Target="http://www.phanmembanhanghcm.com/" TargetMode="External"/><Relationship Id="rId58" Type="http://schemas.openxmlformats.org/officeDocument/2006/relationships/hyperlink" Target="http://www.phanmembanhanghcm.com/" TargetMode="External"/><Relationship Id="rId66" Type="http://schemas.openxmlformats.org/officeDocument/2006/relationships/hyperlink" Target="http://www.phanmembanhanghcm.com/" TargetMode="External"/><Relationship Id="rId5" Type="http://schemas.openxmlformats.org/officeDocument/2006/relationships/hyperlink" Target="http://www.phanmembanhanghcm.com/" TargetMode="External"/><Relationship Id="rId15" Type="http://schemas.openxmlformats.org/officeDocument/2006/relationships/hyperlink" Target="http://www.phanmembanhanghcm.com/" TargetMode="External"/><Relationship Id="rId23" Type="http://schemas.openxmlformats.org/officeDocument/2006/relationships/hyperlink" Target="http://www.phanmembanhanghcm.com/" TargetMode="External"/><Relationship Id="rId28" Type="http://schemas.openxmlformats.org/officeDocument/2006/relationships/hyperlink" Target="http://www.phanmembanhanghcm.com/" TargetMode="External"/><Relationship Id="rId36" Type="http://schemas.openxmlformats.org/officeDocument/2006/relationships/hyperlink" Target="http://www.phanmembanhanghcm.com/" TargetMode="External"/><Relationship Id="rId49" Type="http://schemas.openxmlformats.org/officeDocument/2006/relationships/hyperlink" Target="http://www.phanmembanhanghcm.com/" TargetMode="External"/><Relationship Id="rId57" Type="http://schemas.openxmlformats.org/officeDocument/2006/relationships/hyperlink" Target="http://www.phanmembanhanghcm.com/" TargetMode="External"/><Relationship Id="rId61" Type="http://schemas.openxmlformats.org/officeDocument/2006/relationships/hyperlink" Target="http://www.phanmembanhanghcm.com/" TargetMode="External"/><Relationship Id="rId10" Type="http://schemas.openxmlformats.org/officeDocument/2006/relationships/hyperlink" Target="http://www.phanmembanhanghcm.com/" TargetMode="External"/><Relationship Id="rId19" Type="http://schemas.openxmlformats.org/officeDocument/2006/relationships/hyperlink" Target="http://www.phanmembanhanghcm.com/" TargetMode="External"/><Relationship Id="rId31" Type="http://schemas.openxmlformats.org/officeDocument/2006/relationships/hyperlink" Target="http://www.phanmembanhanghcm.com/" TargetMode="External"/><Relationship Id="rId44" Type="http://schemas.openxmlformats.org/officeDocument/2006/relationships/hyperlink" Target="http://www.phanmembanhanghcm.com/" TargetMode="External"/><Relationship Id="rId52" Type="http://schemas.openxmlformats.org/officeDocument/2006/relationships/hyperlink" Target="http://www.phanmembanhanghcm.com/" TargetMode="External"/><Relationship Id="rId60" Type="http://schemas.openxmlformats.org/officeDocument/2006/relationships/hyperlink" Target="http://www.phanmembanhanghcm.com/" TargetMode="External"/><Relationship Id="rId65" Type="http://schemas.openxmlformats.org/officeDocument/2006/relationships/hyperlink" Target="http://www.phanmembanhanghcm.com/" TargetMode="External"/><Relationship Id="rId4" Type="http://schemas.openxmlformats.org/officeDocument/2006/relationships/hyperlink" Target="http://www.phanmembanhanghcm.com/" TargetMode="External"/><Relationship Id="rId9" Type="http://schemas.openxmlformats.org/officeDocument/2006/relationships/hyperlink" Target="http://www.phanmembanhanghcm.com/" TargetMode="External"/><Relationship Id="rId14" Type="http://schemas.openxmlformats.org/officeDocument/2006/relationships/hyperlink" Target="http://www.phanmembanhanghcm.com/" TargetMode="External"/><Relationship Id="rId22" Type="http://schemas.openxmlformats.org/officeDocument/2006/relationships/hyperlink" Target="http://www.phanmembanhanghcm.com/" TargetMode="External"/><Relationship Id="rId27" Type="http://schemas.openxmlformats.org/officeDocument/2006/relationships/hyperlink" Target="http://www.phanmembanhanghcm.com/" TargetMode="External"/><Relationship Id="rId30" Type="http://schemas.openxmlformats.org/officeDocument/2006/relationships/hyperlink" Target="http://www.phanmembanhanghcm.com/" TargetMode="External"/><Relationship Id="rId35" Type="http://schemas.openxmlformats.org/officeDocument/2006/relationships/hyperlink" Target="http://www.phanmembanhanghcm.com/" TargetMode="External"/><Relationship Id="rId43" Type="http://schemas.openxmlformats.org/officeDocument/2006/relationships/hyperlink" Target="http://www.phanmembanhanghcm.com/" TargetMode="External"/><Relationship Id="rId48" Type="http://schemas.openxmlformats.org/officeDocument/2006/relationships/hyperlink" Target="http://www.phanmembanhanghcm.com/" TargetMode="External"/><Relationship Id="rId56" Type="http://schemas.openxmlformats.org/officeDocument/2006/relationships/hyperlink" Target="http://www.phanmembanhanghcm.com/" TargetMode="External"/><Relationship Id="rId64" Type="http://schemas.openxmlformats.org/officeDocument/2006/relationships/hyperlink" Target="http://www.phanmembanhanghcm.com/" TargetMode="External"/><Relationship Id="rId69" Type="http://schemas.openxmlformats.org/officeDocument/2006/relationships/hyperlink" Target="http://www.phanmembanhanghcm.com/" TargetMode="External"/><Relationship Id="rId8" Type="http://schemas.openxmlformats.org/officeDocument/2006/relationships/hyperlink" Target="http://www.phanmembanhanghcm.com/" TargetMode="External"/><Relationship Id="rId51" Type="http://schemas.openxmlformats.org/officeDocument/2006/relationships/hyperlink" Target="http://www.phanmembanhanghcm.com/" TargetMode="External"/><Relationship Id="rId3" Type="http://schemas.openxmlformats.org/officeDocument/2006/relationships/hyperlink" Target="http://www.phanmembanhanghcm.com/" TargetMode="External"/><Relationship Id="rId12" Type="http://schemas.openxmlformats.org/officeDocument/2006/relationships/hyperlink" Target="http://www.phanmembanhanghcm.com/" TargetMode="External"/><Relationship Id="rId17" Type="http://schemas.openxmlformats.org/officeDocument/2006/relationships/hyperlink" Target="http://www.phanmembanhanghcm.com/" TargetMode="External"/><Relationship Id="rId25" Type="http://schemas.openxmlformats.org/officeDocument/2006/relationships/hyperlink" Target="http://www.phanmembanhanghcm.com/" TargetMode="External"/><Relationship Id="rId33" Type="http://schemas.openxmlformats.org/officeDocument/2006/relationships/hyperlink" Target="http://www.phanmembanhanghcm.com/" TargetMode="External"/><Relationship Id="rId38" Type="http://schemas.openxmlformats.org/officeDocument/2006/relationships/hyperlink" Target="http://www.phanmembanhanghcm.com/" TargetMode="External"/><Relationship Id="rId46" Type="http://schemas.openxmlformats.org/officeDocument/2006/relationships/hyperlink" Target="http://www.phanmembanhanghcm.com/" TargetMode="External"/><Relationship Id="rId59" Type="http://schemas.openxmlformats.org/officeDocument/2006/relationships/hyperlink" Target="http://www.phanmembanhanghcm.com/" TargetMode="External"/><Relationship Id="rId67" Type="http://schemas.openxmlformats.org/officeDocument/2006/relationships/hyperlink" Target="http://www.phanmembanhanghcm.com/" TargetMode="External"/><Relationship Id="rId20" Type="http://schemas.openxmlformats.org/officeDocument/2006/relationships/hyperlink" Target="http://www.phanmembanhanghcm.com/" TargetMode="External"/><Relationship Id="rId41" Type="http://schemas.openxmlformats.org/officeDocument/2006/relationships/hyperlink" Target="http://www.phanmembanhanghcm.com/" TargetMode="External"/><Relationship Id="rId54" Type="http://schemas.openxmlformats.org/officeDocument/2006/relationships/hyperlink" Target="http://www.phanmembanhanghcm.com/" TargetMode="External"/><Relationship Id="rId62" Type="http://schemas.openxmlformats.org/officeDocument/2006/relationships/hyperlink" Target="http://www.phanmembanhanghcm.com/" TargetMode="External"/><Relationship Id="rId70" Type="http://schemas.openxmlformats.org/officeDocument/2006/relationships/hyperlink" Target="http://www.phanmembanhanghc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workbookViewId="0">
      <selection activeCell="C16" sqref="C16"/>
    </sheetView>
  </sheetViews>
  <sheetFormatPr defaultRowHeight="15" x14ac:dyDescent="0.25"/>
  <cols>
    <col min="1" max="1" width="5.7109375" style="1" customWidth="1"/>
    <col min="2" max="2" width="24.7109375" style="1" customWidth="1"/>
    <col min="3" max="3" width="10.42578125" style="11" bestFit="1" customWidth="1"/>
    <col min="4" max="5" width="9.140625" style="1"/>
    <col min="6" max="6" width="20" style="1" customWidth="1"/>
    <col min="7" max="7" width="15.140625" style="1" customWidth="1"/>
    <col min="8" max="8" width="11.42578125" style="1" bestFit="1" customWidth="1"/>
    <col min="9" max="9" width="13" style="1" customWidth="1"/>
    <col min="10" max="16384" width="9.140625" style="1"/>
  </cols>
  <sheetData>
    <row r="1" spans="1:10" x14ac:dyDescent="0.25">
      <c r="A1" s="81" t="s">
        <v>11</v>
      </c>
      <c r="B1" s="81" t="s">
        <v>0</v>
      </c>
      <c r="C1" s="82" t="s">
        <v>27</v>
      </c>
      <c r="D1" s="3"/>
      <c r="E1" s="3"/>
      <c r="F1" s="3"/>
      <c r="G1" s="3"/>
      <c r="H1" s="3"/>
    </row>
    <row r="2" spans="1:10" x14ac:dyDescent="0.25">
      <c r="A2" s="84">
        <v>1</v>
      </c>
      <c r="B2" s="85" t="s">
        <v>12</v>
      </c>
      <c r="C2" s="86">
        <v>60000</v>
      </c>
      <c r="D2" s="3"/>
      <c r="E2" s="3"/>
      <c r="F2" s="3" t="s">
        <v>149</v>
      </c>
      <c r="G2" s="83">
        <v>250000</v>
      </c>
      <c r="H2" s="83">
        <v>300000</v>
      </c>
      <c r="J2" s="3" t="s">
        <v>154</v>
      </c>
    </row>
    <row r="3" spans="1:10" x14ac:dyDescent="0.25">
      <c r="A3" s="84">
        <v>2</v>
      </c>
      <c r="B3" s="85" t="s">
        <v>4</v>
      </c>
      <c r="C3" s="86">
        <v>80000</v>
      </c>
      <c r="D3" s="3"/>
      <c r="E3" s="3"/>
      <c r="F3" s="3" t="s">
        <v>158</v>
      </c>
      <c r="G3" s="3" t="s">
        <v>151</v>
      </c>
      <c r="H3" s="3"/>
      <c r="J3" s="3" t="s">
        <v>155</v>
      </c>
    </row>
    <row r="4" spans="1:10" x14ac:dyDescent="0.25">
      <c r="A4" s="84" t="s">
        <v>129</v>
      </c>
      <c r="B4" s="85" t="s">
        <v>130</v>
      </c>
      <c r="C4" s="86">
        <v>40000</v>
      </c>
      <c r="D4" s="3"/>
      <c r="E4" s="3"/>
      <c r="F4" s="3"/>
      <c r="G4" s="3" t="s">
        <v>152</v>
      </c>
      <c r="H4" s="3"/>
      <c r="J4" s="3" t="s">
        <v>156</v>
      </c>
    </row>
    <row r="5" spans="1:10" x14ac:dyDescent="0.25">
      <c r="A5" s="84" t="s">
        <v>146</v>
      </c>
      <c r="B5" s="85" t="s">
        <v>168</v>
      </c>
      <c r="C5" s="86">
        <v>70000</v>
      </c>
      <c r="D5" s="3"/>
      <c r="E5" s="3"/>
      <c r="F5" s="3"/>
      <c r="G5" s="3" t="s">
        <v>153</v>
      </c>
      <c r="H5" s="3"/>
    </row>
    <row r="6" spans="1:10" x14ac:dyDescent="0.25">
      <c r="A6" s="84">
        <v>3</v>
      </c>
      <c r="B6" s="85" t="s">
        <v>13</v>
      </c>
      <c r="C6" s="86">
        <v>120000</v>
      </c>
      <c r="D6" s="3"/>
      <c r="E6" s="3"/>
      <c r="F6" s="3" t="s">
        <v>159</v>
      </c>
      <c r="G6" s="3" t="s">
        <v>151</v>
      </c>
      <c r="H6" s="3" t="s">
        <v>169</v>
      </c>
    </row>
    <row r="7" spans="1:10" x14ac:dyDescent="0.25">
      <c r="A7" s="84">
        <v>4</v>
      </c>
      <c r="B7" s="85" t="s">
        <v>25</v>
      </c>
      <c r="C7" s="86">
        <v>80000</v>
      </c>
      <c r="D7" s="3"/>
      <c r="E7" s="3"/>
      <c r="F7" s="3"/>
      <c r="G7" s="3" t="s">
        <v>153</v>
      </c>
      <c r="H7" s="3"/>
    </row>
    <row r="8" spans="1:10" x14ac:dyDescent="0.25">
      <c r="A8" s="84">
        <v>5</v>
      </c>
      <c r="B8" s="85" t="s">
        <v>14</v>
      </c>
      <c r="C8" s="86">
        <v>140000</v>
      </c>
      <c r="D8" s="3"/>
      <c r="E8" s="3"/>
      <c r="F8" s="3" t="s">
        <v>164</v>
      </c>
      <c r="G8" s="3" t="s">
        <v>162</v>
      </c>
      <c r="H8" s="3"/>
    </row>
    <row r="9" spans="1:10" x14ac:dyDescent="0.25">
      <c r="A9" s="84">
        <v>6</v>
      </c>
      <c r="B9" s="85" t="s">
        <v>15</v>
      </c>
      <c r="C9" s="86">
        <v>110000</v>
      </c>
      <c r="D9" s="3"/>
      <c r="E9" s="3"/>
      <c r="F9" s="3"/>
      <c r="G9" s="3" t="s">
        <v>161</v>
      </c>
      <c r="H9" s="3"/>
    </row>
    <row r="10" spans="1:10" x14ac:dyDescent="0.25">
      <c r="A10" s="84" t="s">
        <v>113</v>
      </c>
      <c r="B10" s="85" t="s">
        <v>115</v>
      </c>
      <c r="C10" s="86">
        <v>60000</v>
      </c>
      <c r="D10" s="3"/>
      <c r="E10" s="3"/>
      <c r="F10" s="3" t="s">
        <v>166</v>
      </c>
      <c r="G10" s="3" t="s">
        <v>160</v>
      </c>
      <c r="H10" s="3" t="s">
        <v>167</v>
      </c>
    </row>
    <row r="11" spans="1:10" x14ac:dyDescent="0.25">
      <c r="A11" s="84" t="s">
        <v>116</v>
      </c>
      <c r="B11" s="85" t="s">
        <v>114</v>
      </c>
      <c r="C11" s="86">
        <v>70000</v>
      </c>
      <c r="D11" s="3" t="s">
        <v>170</v>
      </c>
      <c r="E11" s="3"/>
      <c r="F11" s="3"/>
      <c r="G11" s="3" t="s">
        <v>165</v>
      </c>
      <c r="H11" s="3" t="s">
        <v>167</v>
      </c>
    </row>
    <row r="12" spans="1:10" x14ac:dyDescent="0.25">
      <c r="A12" s="84">
        <v>7</v>
      </c>
      <c r="B12" s="85" t="s">
        <v>16</v>
      </c>
      <c r="C12" s="86">
        <v>140000</v>
      </c>
      <c r="D12" s="3"/>
      <c r="E12" s="3"/>
      <c r="F12" s="3"/>
      <c r="G12" s="3" t="s">
        <v>161</v>
      </c>
      <c r="H12" s="3" t="s">
        <v>167</v>
      </c>
    </row>
    <row r="13" spans="1:10" x14ac:dyDescent="0.25">
      <c r="A13" s="84">
        <v>8</v>
      </c>
      <c r="B13" s="85" t="s">
        <v>17</v>
      </c>
      <c r="C13" s="86">
        <v>149000</v>
      </c>
      <c r="D13" s="3"/>
      <c r="E13" s="3"/>
      <c r="F13" s="3"/>
      <c r="G13" s="3"/>
      <c r="H13" s="3"/>
    </row>
    <row r="14" spans="1:10" ht="18.75" x14ac:dyDescent="0.3">
      <c r="A14" s="84">
        <v>9</v>
      </c>
      <c r="B14" s="85" t="s">
        <v>18</v>
      </c>
      <c r="C14" s="86">
        <v>120000</v>
      </c>
      <c r="D14" s="3"/>
      <c r="E14" s="3"/>
      <c r="F14" s="87" t="s">
        <v>171</v>
      </c>
      <c r="G14" s="87"/>
      <c r="H14" s="88">
        <v>160000</v>
      </c>
    </row>
    <row r="15" spans="1:10" ht="18.75" x14ac:dyDescent="0.3">
      <c r="A15" s="84">
        <v>10</v>
      </c>
      <c r="B15" s="85" t="s">
        <v>19</v>
      </c>
      <c r="C15" s="86">
        <v>80000</v>
      </c>
      <c r="D15" s="3"/>
      <c r="E15" s="3"/>
      <c r="F15" s="87" t="s">
        <v>172</v>
      </c>
      <c r="G15" s="87"/>
      <c r="H15" s="88">
        <v>120000</v>
      </c>
    </row>
    <row r="16" spans="1:10" ht="18.75" x14ac:dyDescent="0.3">
      <c r="A16" s="84" t="s">
        <v>173</v>
      </c>
      <c r="B16" s="85" t="s">
        <v>174</v>
      </c>
      <c r="C16" s="86">
        <v>140000</v>
      </c>
      <c r="D16" s="3"/>
      <c r="E16" s="3"/>
      <c r="F16" s="87" t="s">
        <v>175</v>
      </c>
      <c r="G16" s="87"/>
      <c r="H16" s="88">
        <v>60000</v>
      </c>
    </row>
    <row r="17" spans="1:8" ht="18.75" x14ac:dyDescent="0.3">
      <c r="A17" s="84">
        <v>11</v>
      </c>
      <c r="B17" s="85" t="s">
        <v>20</v>
      </c>
      <c r="C17" s="86">
        <v>40000</v>
      </c>
      <c r="D17" s="3"/>
      <c r="E17" s="3"/>
      <c r="F17" s="87" t="s">
        <v>176</v>
      </c>
      <c r="G17" s="87"/>
      <c r="H17" s="88">
        <v>160000</v>
      </c>
    </row>
    <row r="18" spans="1:8" x14ac:dyDescent="0.25">
      <c r="A18" s="84">
        <v>12</v>
      </c>
      <c r="B18" s="85" t="s">
        <v>21</v>
      </c>
      <c r="C18" s="86">
        <v>40000</v>
      </c>
      <c r="D18" s="3"/>
      <c r="E18" s="3"/>
      <c r="F18" s="2"/>
      <c r="G18" s="2"/>
      <c r="H18" s="2"/>
    </row>
    <row r="19" spans="1:8" x14ac:dyDescent="0.25">
      <c r="A19" s="84" t="s">
        <v>109</v>
      </c>
      <c r="B19" s="85" t="s">
        <v>110</v>
      </c>
      <c r="C19" s="86">
        <v>30000</v>
      </c>
      <c r="D19" s="3"/>
      <c r="E19" s="3"/>
      <c r="F19" s="3"/>
      <c r="G19" s="3"/>
      <c r="H19" s="3"/>
    </row>
    <row r="20" spans="1:8" x14ac:dyDescent="0.25">
      <c r="A20" s="84">
        <v>13</v>
      </c>
      <c r="B20" s="85" t="s">
        <v>22</v>
      </c>
      <c r="C20" s="86">
        <v>40000</v>
      </c>
      <c r="D20" s="3"/>
      <c r="E20" s="3"/>
      <c r="F20" s="3"/>
      <c r="G20" s="3"/>
      <c r="H20" s="3"/>
    </row>
    <row r="21" spans="1:8" x14ac:dyDescent="0.25">
      <c r="A21" s="84" t="s">
        <v>181</v>
      </c>
      <c r="B21" s="85" t="s">
        <v>182</v>
      </c>
      <c r="C21" s="86">
        <v>40000</v>
      </c>
      <c r="D21" s="3"/>
      <c r="E21" s="3"/>
      <c r="F21" s="3"/>
      <c r="G21" s="3"/>
      <c r="H21" s="3"/>
    </row>
    <row r="22" spans="1:8" x14ac:dyDescent="0.25">
      <c r="A22" s="84">
        <v>14</v>
      </c>
      <c r="B22" s="85" t="s">
        <v>23</v>
      </c>
      <c r="C22" s="86">
        <v>30000</v>
      </c>
      <c r="D22" s="3"/>
      <c r="E22" s="3"/>
      <c r="F22" s="3"/>
      <c r="G22" s="3"/>
      <c r="H22" s="3"/>
    </row>
    <row r="23" spans="1:8" x14ac:dyDescent="0.25">
      <c r="A23" s="84">
        <v>15</v>
      </c>
      <c r="B23" s="85" t="s">
        <v>24</v>
      </c>
      <c r="C23" s="86">
        <v>30000</v>
      </c>
      <c r="D23" s="3"/>
      <c r="E23" s="3"/>
      <c r="F23" s="3"/>
      <c r="G23" s="3"/>
      <c r="H23" s="3"/>
    </row>
    <row r="24" spans="1:8" x14ac:dyDescent="0.25">
      <c r="A24" s="84" t="s">
        <v>117</v>
      </c>
      <c r="B24" s="85" t="s">
        <v>118</v>
      </c>
      <c r="C24" s="86">
        <v>20000</v>
      </c>
      <c r="D24" s="3" t="s">
        <v>131</v>
      </c>
      <c r="E24" s="3"/>
      <c r="F24" s="3"/>
      <c r="G24" s="3"/>
      <c r="H24" s="3"/>
    </row>
    <row r="25" spans="1:8" x14ac:dyDescent="0.25">
      <c r="A25" s="84">
        <v>16</v>
      </c>
      <c r="B25" s="85" t="s">
        <v>93</v>
      </c>
      <c r="C25" s="86">
        <v>239000</v>
      </c>
      <c r="D25" s="3"/>
      <c r="E25" s="3"/>
      <c r="F25" s="3"/>
      <c r="G25" s="3"/>
      <c r="H25" s="3"/>
    </row>
    <row r="26" spans="1:8" x14ac:dyDescent="0.25">
      <c r="A26" s="84">
        <v>17</v>
      </c>
      <c r="B26" s="85" t="s">
        <v>94</v>
      </c>
      <c r="C26" s="86">
        <v>199000</v>
      </c>
      <c r="D26" s="3"/>
      <c r="E26" s="3"/>
      <c r="F26" s="3"/>
      <c r="G26" s="3"/>
      <c r="H26" s="3"/>
    </row>
    <row r="27" spans="1:8" x14ac:dyDescent="0.25">
      <c r="A27" s="84">
        <v>18</v>
      </c>
      <c r="B27" s="85" t="s">
        <v>28</v>
      </c>
      <c r="C27" s="86">
        <v>40000</v>
      </c>
      <c r="D27" s="3" t="s">
        <v>131</v>
      </c>
      <c r="E27" s="3"/>
      <c r="F27" s="3"/>
      <c r="G27" s="3"/>
      <c r="H27" s="3"/>
    </row>
    <row r="28" spans="1:8" x14ac:dyDescent="0.25">
      <c r="A28" s="84">
        <v>19</v>
      </c>
      <c r="B28" s="85" t="s">
        <v>29</v>
      </c>
      <c r="C28" s="86">
        <v>60000</v>
      </c>
      <c r="D28" s="3" t="s">
        <v>150</v>
      </c>
      <c r="E28" s="3"/>
      <c r="F28" s="3"/>
      <c r="G28" s="3"/>
      <c r="H28" s="3"/>
    </row>
    <row r="29" spans="1:8" x14ac:dyDescent="0.25">
      <c r="A29" s="84">
        <v>20</v>
      </c>
      <c r="B29" s="85" t="s">
        <v>148</v>
      </c>
      <c r="C29" s="86">
        <v>200000</v>
      </c>
      <c r="D29" s="3"/>
      <c r="E29" s="3"/>
      <c r="F29" s="3"/>
      <c r="G29" s="3"/>
      <c r="H29" s="3"/>
    </row>
    <row r="30" spans="1:8" x14ac:dyDescent="0.25">
      <c r="A30" s="84">
        <v>21</v>
      </c>
      <c r="B30" s="85" t="s">
        <v>157</v>
      </c>
      <c r="C30" s="86">
        <v>189000</v>
      </c>
      <c r="D30" s="3"/>
      <c r="E30" s="3"/>
      <c r="F30" s="3"/>
      <c r="G30" s="3"/>
      <c r="H30" s="3"/>
    </row>
    <row r="31" spans="1:8" x14ac:dyDescent="0.25">
      <c r="A31" s="84">
        <v>22</v>
      </c>
      <c r="B31" s="85" t="s">
        <v>163</v>
      </c>
      <c r="C31" s="86">
        <v>499000</v>
      </c>
      <c r="D31" s="3"/>
      <c r="E31" s="3"/>
      <c r="F31" s="3"/>
      <c r="G31" s="3"/>
      <c r="H31" s="3"/>
    </row>
    <row r="32" spans="1:8" x14ac:dyDescent="0.25">
      <c r="A32" s="84">
        <v>23</v>
      </c>
      <c r="B32" s="85" t="s">
        <v>177</v>
      </c>
      <c r="C32" s="86">
        <v>220000</v>
      </c>
      <c r="D32" s="3"/>
      <c r="E32" s="3"/>
      <c r="F32" s="3"/>
      <c r="G32" s="3"/>
      <c r="H32" s="3"/>
    </row>
    <row r="33" spans="1:8" x14ac:dyDescent="0.25">
      <c r="A33" s="84">
        <v>24</v>
      </c>
      <c r="B33" s="85" t="s">
        <v>178</v>
      </c>
      <c r="C33" s="86">
        <v>220000</v>
      </c>
      <c r="D33" s="3"/>
      <c r="E33" s="3"/>
      <c r="F33" s="3"/>
      <c r="G33" s="3"/>
      <c r="H33" s="3"/>
    </row>
    <row r="34" spans="1:8" x14ac:dyDescent="0.25">
      <c r="A34" s="84">
        <v>25</v>
      </c>
      <c r="B34" s="85" t="s">
        <v>184</v>
      </c>
      <c r="C34" s="86">
        <v>170000</v>
      </c>
      <c r="D34" s="3"/>
      <c r="E34" s="3"/>
      <c r="F34" s="3"/>
      <c r="G34" s="3"/>
      <c r="H34" s="3"/>
    </row>
    <row r="35" spans="1:8" x14ac:dyDescent="0.25">
      <c r="A35" s="84"/>
      <c r="B35" s="85"/>
      <c r="C35" s="86"/>
      <c r="D35" s="3"/>
      <c r="E35" s="3"/>
      <c r="F35" s="3"/>
      <c r="G35" s="3"/>
      <c r="H35" s="3"/>
    </row>
  </sheetData>
  <pageMargins left="3.937007874015748E-2" right="3.937007874015748E-2" top="0" bottom="0" header="0" footer="0"/>
  <pageSetup paperSize="119" orientation="portrait" horizontalDpi="203" verticalDpi="20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91"/>
  <sheetViews>
    <sheetView zoomScale="114" zoomScaleNormal="114" workbookViewId="0">
      <pane ySplit="12" topLeftCell="A37" activePane="bottomLeft" state="frozen"/>
      <selection pane="bottomLeft" activeCell="J51" sqref="J51"/>
    </sheetView>
  </sheetViews>
  <sheetFormatPr defaultRowHeight="11.25" x14ac:dyDescent="0.2"/>
  <cols>
    <col min="1" max="1" width="9.140625" style="2"/>
    <col min="2" max="2" width="10.140625" style="2" bestFit="1" customWidth="1"/>
    <col min="3" max="3" width="9.140625" style="2"/>
    <col min="4" max="4" width="20.140625" style="2" bestFit="1" customWidth="1"/>
    <col min="5" max="5" width="9.140625" style="25"/>
    <col min="6" max="6" width="11.5703125" style="2" bestFit="1" customWidth="1"/>
    <col min="7" max="7" width="11.5703125" style="2" customWidth="1"/>
    <col min="8" max="8" width="9.140625" style="2"/>
    <col min="9" max="9" width="3.28515625" style="2" customWidth="1"/>
    <col min="10" max="10" width="10.7109375" style="2" customWidth="1"/>
    <col min="11" max="11" width="4.42578125" style="2" customWidth="1"/>
    <col min="12" max="12" width="7.85546875" style="2" customWidth="1"/>
    <col min="13" max="13" width="12" style="2" bestFit="1" customWidth="1"/>
    <col min="14" max="14" width="3.28515625" style="2" customWidth="1"/>
    <col min="15" max="15" width="10.85546875" style="2" customWidth="1"/>
    <col min="16" max="16" width="7.85546875" style="2" customWidth="1"/>
    <col min="17" max="16384" width="9.140625" style="2"/>
  </cols>
  <sheetData>
    <row r="1" spans="1:16" x14ac:dyDescent="0.2">
      <c r="A1" s="32" t="s">
        <v>102</v>
      </c>
    </row>
    <row r="2" spans="1:16" x14ac:dyDescent="0.2">
      <c r="A2" s="32" t="s">
        <v>103</v>
      </c>
    </row>
    <row r="4" spans="1:16" x14ac:dyDescent="0.2">
      <c r="A4" s="15" t="s">
        <v>98</v>
      </c>
      <c r="B4" s="16"/>
      <c r="C4" s="16"/>
      <c r="D4" s="16"/>
      <c r="E4" s="17"/>
      <c r="F4" s="16"/>
      <c r="G4" s="16"/>
      <c r="J4" s="15" t="s">
        <v>89</v>
      </c>
      <c r="K4" s="16"/>
      <c r="L4" s="16"/>
    </row>
    <row r="5" spans="1:16" x14ac:dyDescent="0.2">
      <c r="A5" s="4" t="s">
        <v>9</v>
      </c>
      <c r="B5" s="43">
        <v>42567</v>
      </c>
      <c r="C5" s="43"/>
      <c r="D5" s="4"/>
      <c r="E5" s="18"/>
      <c r="F5" s="19"/>
      <c r="G5" s="19"/>
      <c r="J5" s="155">
        <f>B5</f>
        <v>42567</v>
      </c>
      <c r="K5" s="172"/>
      <c r="L5" s="172"/>
      <c r="N5" s="173" t="s">
        <v>132</v>
      </c>
      <c r="O5" s="173"/>
      <c r="P5" s="48">
        <v>2000000</v>
      </c>
    </row>
    <row r="6" spans="1:16" x14ac:dyDescent="0.2">
      <c r="A6" s="94" t="s">
        <v>95</v>
      </c>
      <c r="B6" s="94" t="s">
        <v>97</v>
      </c>
      <c r="C6" s="94" t="s">
        <v>96</v>
      </c>
      <c r="D6" s="94" t="s">
        <v>2</v>
      </c>
      <c r="E6" s="20" t="s">
        <v>3</v>
      </c>
      <c r="F6" s="94" t="s">
        <v>1</v>
      </c>
      <c r="G6" s="94" t="s">
        <v>108</v>
      </c>
      <c r="I6" s="94" t="s">
        <v>26</v>
      </c>
      <c r="J6" s="94" t="s">
        <v>2</v>
      </c>
      <c r="K6" s="20" t="s">
        <v>3</v>
      </c>
      <c r="L6" s="94" t="s">
        <v>1</v>
      </c>
    </row>
    <row r="7" spans="1:16" x14ac:dyDescent="0.2">
      <c r="A7" s="94" t="s">
        <v>101</v>
      </c>
      <c r="B7" s="94" t="s">
        <v>101</v>
      </c>
      <c r="C7" s="10"/>
      <c r="D7" s="7"/>
      <c r="E7" s="21"/>
      <c r="F7" s="7" t="str">
        <f>IF(E7="","",E7*VLOOKUP(C7,'Danh mục'!$A$1:$C$31,3,TRUE))</f>
        <v/>
      </c>
      <c r="G7" s="7"/>
      <c r="I7" s="10">
        <v>1</v>
      </c>
      <c r="J7" s="7" t="str">
        <f>IF(I7="","",VLOOKUP(I7,'Danh mục'!$A$1:$C$31,2,FALSE))</f>
        <v>Xông hơi</v>
      </c>
      <c r="K7" s="21">
        <f t="shared" ref="K7:K35" si="0">SUMIF($C$7:$C$90,I7,$E$7:$E$657)</f>
        <v>4</v>
      </c>
      <c r="L7" s="7">
        <f>IF(K7="","",K7*VLOOKUP(I7,'Danh mục'!$A$1:$C$31,3,FALSE))</f>
        <v>240000</v>
      </c>
      <c r="O7" s="89" t="s">
        <v>100</v>
      </c>
      <c r="P7" s="91"/>
    </row>
    <row r="8" spans="1:16" x14ac:dyDescent="0.2">
      <c r="A8" s="10">
        <v>1</v>
      </c>
      <c r="B8" s="10" t="s">
        <v>8</v>
      </c>
      <c r="C8" s="10">
        <v>2</v>
      </c>
      <c r="D8" s="7" t="str">
        <f>IF(C8="","",VLOOKUP(C8,'Danh mục'!$A$1:$C$31,2,FALSE))</f>
        <v>Massage body gói 1</v>
      </c>
      <c r="E8" s="22">
        <v>1</v>
      </c>
      <c r="F8" s="7">
        <f>IF(E8="","",E8*VLOOKUP(C8,'Danh mục'!$A$1:$C$31,3,FALSE))</f>
        <v>80000</v>
      </c>
      <c r="G8" s="7"/>
      <c r="I8" s="10">
        <v>2</v>
      </c>
      <c r="J8" s="7" t="str">
        <f>IF(I8="","",VLOOKUP(I8,'Danh mục'!$A$1:$C$31,2,FALSE))</f>
        <v>Massage body gói 1</v>
      </c>
      <c r="K8" s="21">
        <f t="shared" si="0"/>
        <v>37</v>
      </c>
      <c r="L8" s="7">
        <f>IF(K8="","",K8*VLOOKUP(I8,'Danh mục'!$A$1:$C$31,3,FALSE))</f>
        <v>2960000</v>
      </c>
      <c r="O8" s="90">
        <f>B5</f>
        <v>42567</v>
      </c>
      <c r="P8" s="93"/>
    </row>
    <row r="9" spans="1:16" x14ac:dyDescent="0.2">
      <c r="A9" s="10">
        <f>A8+1</f>
        <v>2</v>
      </c>
      <c r="B9" s="10" t="s">
        <v>8</v>
      </c>
      <c r="C9" s="10">
        <v>18</v>
      </c>
      <c r="D9" s="7" t="str">
        <f>IF(C9="","",VLOOKUP(C9,'Danh mục'!$A$1:$C$31,2,FALSE))</f>
        <v>Phòng VIP 1</v>
      </c>
      <c r="E9" s="22">
        <v>1</v>
      </c>
      <c r="F9" s="7">
        <f>IF(E9="","",E9*VLOOKUP(C9,'Danh mục'!$A$1:$C$31,3,FALSE))</f>
        <v>40000</v>
      </c>
      <c r="G9" s="7"/>
      <c r="I9" s="10" t="s">
        <v>129</v>
      </c>
      <c r="J9" s="7" t="str">
        <f>IF(I9="","",VLOOKUP(I9,'Danh mục'!$A$1:$C$31,2,FALSE))</f>
        <v>Massage thêm</v>
      </c>
      <c r="K9" s="21">
        <f t="shared" si="0"/>
        <v>0</v>
      </c>
      <c r="L9" s="7">
        <f>IF(K9="","",K9*VLOOKUP(I9,'Danh mục'!$A$1:$C$31,3,FALSE))</f>
        <v>0</v>
      </c>
      <c r="N9" s="94" t="s">
        <v>95</v>
      </c>
      <c r="O9" s="94" t="s">
        <v>99</v>
      </c>
      <c r="P9" s="94" t="s">
        <v>1</v>
      </c>
    </row>
    <row r="10" spans="1:16" x14ac:dyDescent="0.2">
      <c r="A10" s="10">
        <f>A9+1</f>
        <v>3</v>
      </c>
      <c r="B10" s="10" t="s">
        <v>30</v>
      </c>
      <c r="C10" s="10">
        <v>2</v>
      </c>
      <c r="D10" s="7" t="str">
        <f>IF(C10="","",VLOOKUP(C10,'Danh mục'!$A$1:$C$31,2,FALSE))</f>
        <v>Massage body gói 1</v>
      </c>
      <c r="E10" s="22">
        <v>1</v>
      </c>
      <c r="F10" s="7">
        <f>IF(E10="","",E10*VLOOKUP(C10,'Danh mục'!$A$1:$C$31,3,FALSE))</f>
        <v>80000</v>
      </c>
      <c r="G10" s="7"/>
      <c r="I10" s="10" t="s">
        <v>146</v>
      </c>
      <c r="J10" s="7" t="str">
        <f>IF(I10="","",VLOOKUP(I10,'Danh mục'!$A$1:$C$31,2,FALSE))</f>
        <v>Massage GIÁ CŨ</v>
      </c>
      <c r="K10" s="21">
        <f t="shared" si="0"/>
        <v>0</v>
      </c>
      <c r="L10" s="7">
        <f>IF(K10="","",K10*VLOOKUP(I10,'Danh mục'!$A$1:$C$31,3,FALSE))</f>
        <v>0</v>
      </c>
      <c r="N10" s="10">
        <v>1</v>
      </c>
      <c r="O10" s="7" t="s">
        <v>205</v>
      </c>
      <c r="P10" s="42">
        <v>70000</v>
      </c>
    </row>
    <row r="11" spans="1:16" x14ac:dyDescent="0.2">
      <c r="A11" s="10">
        <f t="shared" ref="A11:A76" si="1">A10+1</f>
        <v>4</v>
      </c>
      <c r="B11" s="10" t="s">
        <v>31</v>
      </c>
      <c r="C11" s="10">
        <v>2</v>
      </c>
      <c r="D11" s="7" t="str">
        <f>IF(C11="","",VLOOKUP(C11,'Danh mục'!$A$1:$C$31,2,FALSE))</f>
        <v>Massage body gói 1</v>
      </c>
      <c r="E11" s="22">
        <v>1</v>
      </c>
      <c r="F11" s="7">
        <f>IF(E11="","",E11*VLOOKUP(C11,'Danh mục'!$A$1:$C$31,3,FALSE))</f>
        <v>80000</v>
      </c>
      <c r="G11" s="7"/>
      <c r="I11" s="10">
        <v>3</v>
      </c>
      <c r="J11" s="7" t="str">
        <f>IF(I11="","",VLOOKUP(I11,'Danh mục'!$A$1:$C$31,2,FALSE))</f>
        <v>Massage body gói 2</v>
      </c>
      <c r="K11" s="21">
        <f t="shared" si="0"/>
        <v>8</v>
      </c>
      <c r="L11" s="7">
        <f>IF(K11="","",K11*VLOOKUP(I11,'Danh mục'!$A$1:$C$31,3,FALSE))</f>
        <v>960000</v>
      </c>
      <c r="N11" s="10">
        <v>2</v>
      </c>
      <c r="O11" s="2" t="s">
        <v>210</v>
      </c>
      <c r="P11" s="42">
        <v>150000</v>
      </c>
    </row>
    <row r="12" spans="1:16" x14ac:dyDescent="0.2">
      <c r="A12" s="10">
        <f t="shared" si="1"/>
        <v>5</v>
      </c>
      <c r="B12" s="10" t="s">
        <v>31</v>
      </c>
      <c r="C12" s="10">
        <v>13</v>
      </c>
      <c r="D12" s="7" t="str">
        <f>IF(C12="","",VLOOKUP(C12,'Danh mục'!$A$1:$C$31,2,FALSE))</f>
        <v>Tinh dầu quế</v>
      </c>
      <c r="E12" s="22">
        <v>1</v>
      </c>
      <c r="F12" s="7">
        <f>IF(E12="","",E12*VLOOKUP(C12,'Danh mục'!$A$1:$C$31,3,FALSE))</f>
        <v>40000</v>
      </c>
      <c r="G12" s="7"/>
      <c r="I12" s="10">
        <v>4</v>
      </c>
      <c r="J12" s="7" t="str">
        <f>IF(I12="","",VLOOKUP(I12,'Danh mục'!$A$1:$C$31,2,FALSE))</f>
        <v>Massage chân + thảo dược</v>
      </c>
      <c r="K12" s="21">
        <f t="shared" si="0"/>
        <v>3</v>
      </c>
      <c r="L12" s="7">
        <f>IF(K12="","",K12*VLOOKUP(I12,'Danh mục'!$A$1:$C$31,3,FALSE))</f>
        <v>240000</v>
      </c>
      <c r="N12" s="10">
        <v>3</v>
      </c>
      <c r="O12" s="7"/>
      <c r="P12" s="7"/>
    </row>
    <row r="13" spans="1:16" x14ac:dyDescent="0.2">
      <c r="A13" s="10">
        <f t="shared" si="1"/>
        <v>6</v>
      </c>
      <c r="B13" s="10" t="s">
        <v>32</v>
      </c>
      <c r="C13" s="10">
        <v>2</v>
      </c>
      <c r="D13" s="7" t="str">
        <f>IF(C13="","",VLOOKUP(C13,'Danh mục'!$A$1:$C$31,2,FALSE))</f>
        <v>Massage body gói 1</v>
      </c>
      <c r="E13" s="22">
        <v>1</v>
      </c>
      <c r="F13" s="7">
        <f>IF(E13="","",E13*VLOOKUP(C13,'Danh mục'!$A$1:$C$31,3,FALSE))</f>
        <v>80000</v>
      </c>
      <c r="G13" s="7"/>
      <c r="I13" s="10">
        <v>5</v>
      </c>
      <c r="J13" s="7" t="str">
        <f>IF(I13="","",VLOOKUP(I13,'Danh mục'!$A$1:$C$31,2,FALSE))</f>
        <v>Massage bẻ cơ xương khớp</v>
      </c>
      <c r="K13" s="21">
        <f t="shared" si="0"/>
        <v>0</v>
      </c>
      <c r="L13" s="7">
        <f>IF(K13="","",K13*VLOOKUP(I13,'Danh mục'!$A$1:$C$31,3,FALSE))</f>
        <v>0</v>
      </c>
      <c r="N13" s="10">
        <v>4</v>
      </c>
      <c r="O13" s="7"/>
      <c r="P13" s="7"/>
    </row>
    <row r="14" spans="1:16" x14ac:dyDescent="0.2">
      <c r="A14" s="10">
        <f t="shared" si="1"/>
        <v>7</v>
      </c>
      <c r="B14" s="10" t="s">
        <v>32</v>
      </c>
      <c r="C14" s="10">
        <v>11</v>
      </c>
      <c r="D14" s="7" t="str">
        <f>IF(C14="","",VLOOKUP(C14,'Danh mục'!$A$1:$C$31,2,FALSE))</f>
        <v>Xông hơi đi kèm</v>
      </c>
      <c r="E14" s="22">
        <v>1</v>
      </c>
      <c r="F14" s="7">
        <f>IF(E14="","",E14*VLOOKUP(C14,'Danh mục'!$A$1:$C$31,3,FALSE))</f>
        <v>40000</v>
      </c>
      <c r="G14" s="7"/>
      <c r="I14" s="10">
        <v>6</v>
      </c>
      <c r="J14" s="7" t="str">
        <f>IF(I14="","",VLOOKUP(I14,'Danh mục'!$A$1:$C$31,2,FALSE))</f>
        <v>Massage mặt collagen</v>
      </c>
      <c r="K14" s="21">
        <f t="shared" si="0"/>
        <v>0</v>
      </c>
      <c r="L14" s="7">
        <f>IF(K14="","",K14*VLOOKUP(I14,'Danh mục'!$A$1:$C$31,3,FALSE))</f>
        <v>0</v>
      </c>
      <c r="N14" s="10">
        <v>5</v>
      </c>
      <c r="O14" s="7"/>
      <c r="P14" s="7"/>
    </row>
    <row r="15" spans="1:16" x14ac:dyDescent="0.2">
      <c r="A15" s="10">
        <f t="shared" si="1"/>
        <v>8</v>
      </c>
      <c r="B15" s="10" t="s">
        <v>33</v>
      </c>
      <c r="C15" s="10">
        <v>3</v>
      </c>
      <c r="D15" s="7" t="str">
        <f>IF(C15="","",VLOOKUP(C15,'Danh mục'!$A$1:$C$31,2,FALSE))</f>
        <v>Massage body gói 2</v>
      </c>
      <c r="E15" s="22">
        <v>1</v>
      </c>
      <c r="F15" s="7">
        <f>IF(E15="","",E15*VLOOKUP(C15,'Danh mục'!$A$1:$C$31,3,FALSE))</f>
        <v>120000</v>
      </c>
      <c r="G15" s="7"/>
      <c r="I15" s="10" t="s">
        <v>113</v>
      </c>
      <c r="J15" s="7" t="str">
        <f>IF(I15="","",VLOOKUP(I15,'Danh mục'!$A$1:$C$31,2,FALSE))</f>
        <v>Mặt nạ</v>
      </c>
      <c r="K15" s="21">
        <f t="shared" si="0"/>
        <v>0</v>
      </c>
      <c r="L15" s="7">
        <f>IF(K15="","",K15*VLOOKUP(I15,'Danh mục'!$A$1:$C$31,3,FALSE))</f>
        <v>0</v>
      </c>
      <c r="N15" s="10">
        <v>6</v>
      </c>
      <c r="O15" s="7"/>
      <c r="P15" s="7"/>
    </row>
    <row r="16" spans="1:16" x14ac:dyDescent="0.2">
      <c r="A16" s="10">
        <f t="shared" si="1"/>
        <v>9</v>
      </c>
      <c r="B16" s="10" t="s">
        <v>33</v>
      </c>
      <c r="C16" s="10" t="s">
        <v>181</v>
      </c>
      <c r="D16" s="7" t="str">
        <f>IF(C16="","",VLOOKUP(C16,'Danh mục'!$A$1:$C$31,2,FALSE))</f>
        <v>Dầu Thái</v>
      </c>
      <c r="E16" s="22">
        <v>1</v>
      </c>
      <c r="F16" s="7">
        <f>IF(E16="","",E16*VLOOKUP(C16,'Danh mục'!$A$1:$C$31,3,FALSE))</f>
        <v>40000</v>
      </c>
      <c r="G16" s="7"/>
      <c r="I16" s="10" t="s">
        <v>116</v>
      </c>
      <c r="J16" s="7" t="str">
        <f>IF(I16="","",VLOOKUP(I16,'Danh mục'!$A$1:$C$31,2,FALSE))</f>
        <v>Massage mặt</v>
      </c>
      <c r="K16" s="21">
        <f t="shared" si="0"/>
        <v>0</v>
      </c>
      <c r="L16" s="7">
        <f>IF(K16="","",K16*VLOOKUP(I16,'Danh mục'!$A$1:$C$31,3,FALSE))</f>
        <v>0</v>
      </c>
      <c r="N16" s="10"/>
      <c r="O16" s="7"/>
      <c r="P16" s="7"/>
    </row>
    <row r="17" spans="1:16" x14ac:dyDescent="0.2">
      <c r="A17" s="10">
        <f t="shared" si="1"/>
        <v>10</v>
      </c>
      <c r="B17" s="10" t="s">
        <v>34</v>
      </c>
      <c r="C17" s="10">
        <v>1</v>
      </c>
      <c r="D17" s="7" t="str">
        <f>IF(C17="","",VLOOKUP(C17,'Danh mục'!$A$1:$C$31,2,FALSE))</f>
        <v>Xông hơi</v>
      </c>
      <c r="E17" s="22">
        <v>1</v>
      </c>
      <c r="F17" s="7">
        <f>IF(E17="","",E17*VLOOKUP(C17,'Danh mục'!$A$1:$C$31,3,FALSE))</f>
        <v>60000</v>
      </c>
      <c r="G17" s="7"/>
      <c r="I17" s="10">
        <v>7</v>
      </c>
      <c r="J17" s="7" t="str">
        <f>IF(I17="","",VLOOKUP(I17,'Danh mục'!$A$1:$C$31,2,FALSE))</f>
        <v>Massage nha đam</v>
      </c>
      <c r="K17" s="21">
        <f t="shared" si="0"/>
        <v>0</v>
      </c>
      <c r="L17" s="7">
        <f>IF(K17="","",K17*VLOOKUP(I17,'Danh mục'!$A$1:$C$31,3,FALSE))</f>
        <v>0</v>
      </c>
      <c r="N17" s="10">
        <v>7</v>
      </c>
      <c r="O17" s="7"/>
      <c r="P17" s="7"/>
    </row>
    <row r="18" spans="1:16" x14ac:dyDescent="0.2">
      <c r="A18" s="10">
        <f t="shared" si="1"/>
        <v>11</v>
      </c>
      <c r="B18" s="10" t="s">
        <v>35</v>
      </c>
      <c r="C18" s="10">
        <v>3</v>
      </c>
      <c r="D18" s="7" t="str">
        <f>IF(C18="","",VLOOKUP(C18,'Danh mục'!$A$1:$C$31,2,FALSE))</f>
        <v>Massage body gói 2</v>
      </c>
      <c r="E18" s="22">
        <v>1</v>
      </c>
      <c r="F18" s="7">
        <f>IF(E18="","",E18*VLOOKUP(C18,'Danh mục'!$A$1:$C$31,3,FALSE))</f>
        <v>120000</v>
      </c>
      <c r="G18" s="7"/>
      <c r="I18" s="10">
        <v>8</v>
      </c>
      <c r="J18" s="7" t="str">
        <f>IF(I18="","",VLOOKUP(I18,'Danh mục'!$A$1:$C$31,2,FALSE))</f>
        <v>Massage dưỡng thể</v>
      </c>
      <c r="K18" s="21">
        <f t="shared" si="0"/>
        <v>0</v>
      </c>
      <c r="L18" s="7">
        <f>IF(K18="","",K18*VLOOKUP(I18,'Danh mục'!$A$1:$C$31,3,FALSE))</f>
        <v>0</v>
      </c>
      <c r="N18" s="10"/>
      <c r="O18" s="41" t="s">
        <v>5</v>
      </c>
      <c r="P18" s="23">
        <f>SUM(P10:P17)</f>
        <v>220000</v>
      </c>
    </row>
    <row r="19" spans="1:16" ht="12.75" customHeight="1" x14ac:dyDescent="0.2">
      <c r="A19" s="10">
        <f t="shared" si="1"/>
        <v>12</v>
      </c>
      <c r="B19" s="10" t="s">
        <v>36</v>
      </c>
      <c r="C19" s="10">
        <v>3</v>
      </c>
      <c r="D19" s="7" t="str">
        <f>IF(C19="","",VLOOKUP(C19,'Danh mục'!$A$1:$C$31,2,FALSE))</f>
        <v>Massage body gói 2</v>
      </c>
      <c r="E19" s="22">
        <v>1</v>
      </c>
      <c r="F19" s="7">
        <f>IF(E19="","",E19*VLOOKUP(C19,'Danh mục'!$A$1:$C$31,3,FALSE))</f>
        <v>120000</v>
      </c>
      <c r="G19" s="7"/>
      <c r="I19" s="10">
        <v>9</v>
      </c>
      <c r="J19" s="7" t="str">
        <f>IF(I19="","",VLOOKUP(I19,'Danh mục'!$A$1:$C$31,2,FALSE))</f>
        <v>Massage ấn huyệt</v>
      </c>
      <c r="K19" s="21">
        <f t="shared" si="0"/>
        <v>0</v>
      </c>
      <c r="L19" s="7">
        <f>IF(K19="","",K19*VLOOKUP(I19,'Danh mục'!$A$1:$C$31,3,FALSE))</f>
        <v>0</v>
      </c>
      <c r="N19" s="95"/>
      <c r="O19" s="13"/>
      <c r="P19" s="13"/>
    </row>
    <row r="20" spans="1:16" ht="12.75" customHeight="1" x14ac:dyDescent="0.2">
      <c r="A20" s="10">
        <f t="shared" si="1"/>
        <v>13</v>
      </c>
      <c r="B20" s="10" t="s">
        <v>36</v>
      </c>
      <c r="C20" s="10">
        <v>14</v>
      </c>
      <c r="D20" s="7" t="str">
        <f>IF(C20="","",VLOOKUP(C20,'Danh mục'!$A$1:$C$31,2,FALSE))</f>
        <v>Đá nóng</v>
      </c>
      <c r="E20" s="22">
        <v>1</v>
      </c>
      <c r="F20" s="7">
        <f>IF(E20="","",E20*VLOOKUP(C20,'Danh mục'!$A$1:$C$31,3,FALSE))</f>
        <v>30000</v>
      </c>
      <c r="G20" s="7"/>
      <c r="I20" s="10">
        <v>10</v>
      </c>
      <c r="J20" s="7" t="str">
        <f>IF(I20="","",VLOOKUP(I20,'Danh mục'!$A$1:$C$31,2,FALSE))</f>
        <v>Ấn huyệt</v>
      </c>
      <c r="K20" s="21">
        <f t="shared" si="0"/>
        <v>0</v>
      </c>
      <c r="L20" s="7">
        <f>IF(K20="","",K20*VLOOKUP(I20,'Danh mục'!$A$1:$C$31,3,FALSE))</f>
        <v>0</v>
      </c>
      <c r="N20" s="95"/>
      <c r="O20" s="174">
        <f>L36+P5-P18</f>
        <v>7808000</v>
      </c>
      <c r="P20" s="174"/>
    </row>
    <row r="21" spans="1:16" x14ac:dyDescent="0.2">
      <c r="A21" s="10">
        <f t="shared" si="1"/>
        <v>14</v>
      </c>
      <c r="B21" s="10" t="s">
        <v>37</v>
      </c>
      <c r="C21" s="10">
        <v>2</v>
      </c>
      <c r="D21" s="7" t="str">
        <f>IF(C21="","",VLOOKUP(C21,'Danh mục'!$A$1:$C$31,2,FALSE))</f>
        <v>Massage body gói 1</v>
      </c>
      <c r="E21" s="22">
        <v>2</v>
      </c>
      <c r="F21" s="7">
        <f>IF(E21="","",E21*VLOOKUP(C21,'Danh mục'!$A$1:$C$31,3,FALSE))</f>
        <v>160000</v>
      </c>
      <c r="G21" s="7"/>
      <c r="I21" s="10">
        <v>11</v>
      </c>
      <c r="J21" s="7" t="str">
        <f>IF(I21="","",VLOOKUP(I21,'Danh mục'!$A$1:$C$31,2,FALSE))</f>
        <v>Xông hơi đi kèm</v>
      </c>
      <c r="K21" s="21">
        <f t="shared" si="0"/>
        <v>10</v>
      </c>
      <c r="L21" s="7">
        <f>IF(K21="","",K21*VLOOKUP(I21,'Danh mục'!$A$1:$C$31,3,FALSE))</f>
        <v>400000</v>
      </c>
      <c r="O21" s="46"/>
    </row>
    <row r="22" spans="1:16" ht="12" customHeight="1" x14ac:dyDescent="0.25">
      <c r="A22" s="10">
        <f t="shared" si="1"/>
        <v>15</v>
      </c>
      <c r="B22" s="10" t="s">
        <v>37</v>
      </c>
      <c r="C22" s="10">
        <v>11</v>
      </c>
      <c r="D22" s="7" t="str">
        <f>IF(C22="","",VLOOKUP(C22,'Danh mục'!$A$1:$C$31,2,FALSE))</f>
        <v>Xông hơi đi kèm</v>
      </c>
      <c r="E22" s="22">
        <v>2</v>
      </c>
      <c r="F22" s="7">
        <f>IF(E22="","",E22*VLOOKUP(C22,'Danh mục'!$A$1:$C$31,3,FALSE))</f>
        <v>80000</v>
      </c>
      <c r="G22" s="7"/>
      <c r="I22" s="10">
        <v>12</v>
      </c>
      <c r="J22" s="7" t="str">
        <f>IF(I22="","",VLOOKUP(I22,'Danh mục'!$A$1:$C$31,2,FALSE))</f>
        <v>Rượu thuốc</v>
      </c>
      <c r="K22" s="21">
        <f t="shared" si="0"/>
        <v>0</v>
      </c>
      <c r="L22" s="7">
        <f>IF(K22="","",K22*VLOOKUP(I22,'Danh mục'!$A$1:$C$31,3,FALSE))</f>
        <v>0</v>
      </c>
      <c r="N22" s="107" t="s">
        <v>202</v>
      </c>
      <c r="O22" s="108"/>
      <c r="P22" s="107"/>
    </row>
    <row r="23" spans="1:16" ht="12" customHeight="1" x14ac:dyDescent="0.25">
      <c r="A23" s="10">
        <f t="shared" si="1"/>
        <v>16</v>
      </c>
      <c r="B23" s="10" t="s">
        <v>37</v>
      </c>
      <c r="C23" s="10">
        <v>14</v>
      </c>
      <c r="D23" s="7" t="str">
        <f>IF(C23="","",VLOOKUP(C23,'Danh mục'!$A$1:$C$31,2,FALSE))</f>
        <v>Đá nóng</v>
      </c>
      <c r="E23" s="22">
        <v>1</v>
      </c>
      <c r="F23" s="7">
        <f>IF(E23="","",E23*VLOOKUP(C23,'Danh mục'!$A$1:$C$31,3,FALSE))</f>
        <v>30000</v>
      </c>
      <c r="G23" s="7"/>
      <c r="I23" s="10" t="s">
        <v>109</v>
      </c>
      <c r="J23" s="7" t="str">
        <f>IF(I23="","",VLOOKUP(I23,'Danh mục'!$A$1:$C$31,2,FALSE))</f>
        <v>Ngâm chân</v>
      </c>
      <c r="K23" s="21">
        <f t="shared" si="0"/>
        <v>0</v>
      </c>
      <c r="L23" s="7">
        <f>IF(K23="","",K23*VLOOKUP(I23,'Danh mục'!$A$1:$C$31,3,FALSE))</f>
        <v>0</v>
      </c>
      <c r="N23" s="107" t="s">
        <v>203</v>
      </c>
      <c r="O23" s="109"/>
      <c r="P23" s="109"/>
    </row>
    <row r="24" spans="1:16" x14ac:dyDescent="0.2">
      <c r="A24" s="10">
        <f t="shared" si="1"/>
        <v>17</v>
      </c>
      <c r="B24" s="10" t="s">
        <v>38</v>
      </c>
      <c r="C24" s="10">
        <v>2</v>
      </c>
      <c r="D24" s="7" t="str">
        <f>IF(C24="","",VLOOKUP(C24,'Danh mục'!$A$1:$C$31,2,FALSE))</f>
        <v>Massage body gói 1</v>
      </c>
      <c r="E24" s="22">
        <v>1</v>
      </c>
      <c r="F24" s="7">
        <f>IF(E24="","",E24*VLOOKUP(C24,'Danh mục'!$A$1:$C$31,3,FALSE))</f>
        <v>80000</v>
      </c>
      <c r="G24" s="7"/>
      <c r="I24" s="10">
        <v>13</v>
      </c>
      <c r="J24" s="7" t="str">
        <f>IF(I24="","",VLOOKUP(I24,'Danh mục'!$A$1:$C$31,2,FALSE))</f>
        <v>Tinh dầu quế</v>
      </c>
      <c r="K24" s="21">
        <f t="shared" si="0"/>
        <v>2</v>
      </c>
      <c r="L24" s="7">
        <f>IF(K24="","",K24*VLOOKUP(I24,'Danh mục'!$A$1:$C$31,3,FALSE))</f>
        <v>80000</v>
      </c>
      <c r="O24" s="13"/>
      <c r="P24" s="13"/>
    </row>
    <row r="25" spans="1:16" ht="12" customHeight="1" x14ac:dyDescent="0.25">
      <c r="A25" s="10">
        <f t="shared" si="1"/>
        <v>18</v>
      </c>
      <c r="B25" s="10" t="s">
        <v>38</v>
      </c>
      <c r="C25" s="10">
        <v>11</v>
      </c>
      <c r="D25" s="7" t="str">
        <f>IF(C25="","",VLOOKUP(C25,'Danh mục'!$A$1:$C$31,2,FALSE))</f>
        <v>Xông hơi đi kèm</v>
      </c>
      <c r="E25" s="22">
        <v>1</v>
      </c>
      <c r="F25" s="7">
        <f>IF(E25="","",E25*VLOOKUP(C25,'Danh mục'!$A$1:$C$31,3,FALSE))</f>
        <v>40000</v>
      </c>
      <c r="G25" s="7"/>
      <c r="I25" s="10" t="s">
        <v>181</v>
      </c>
      <c r="J25" s="7" t="str">
        <f>IF(I25="","",VLOOKUP(I25,'Danh mục'!$A$1:$C$31,2,FALSE))</f>
        <v>Dầu Thái</v>
      </c>
      <c r="K25" s="21">
        <f t="shared" si="0"/>
        <v>3</v>
      </c>
      <c r="L25" s="7">
        <f>IF(K25="","",K25*VLOOKUP(I25,'Danh mục'!$A$1:$C$31,3,FALSE))</f>
        <v>120000</v>
      </c>
      <c r="M25" s="107"/>
      <c r="N25" s="108" t="s">
        <v>204</v>
      </c>
      <c r="O25" s="107"/>
      <c r="P25" s="13"/>
    </row>
    <row r="26" spans="1:16" x14ac:dyDescent="0.2">
      <c r="A26" s="10">
        <f t="shared" si="1"/>
        <v>19</v>
      </c>
      <c r="B26" s="10" t="s">
        <v>39</v>
      </c>
      <c r="C26" s="10">
        <v>2</v>
      </c>
      <c r="D26" s="7" t="str">
        <f>IF(C26="","",VLOOKUP(C26,'Danh mục'!$A$1:$C$31,2,FALSE))</f>
        <v>Massage body gói 1</v>
      </c>
      <c r="E26" s="22">
        <v>2</v>
      </c>
      <c r="F26" s="7">
        <f>IF(E26="","",E26*VLOOKUP(C26,'Danh mục'!$A$1:$C$31,3,FALSE))</f>
        <v>160000</v>
      </c>
      <c r="G26" s="7"/>
      <c r="I26" s="10">
        <v>14</v>
      </c>
      <c r="J26" s="7" t="str">
        <f>IF(I26="","",VLOOKUP(I26,'Danh mục'!$A$1:$C$31,2,FALSE))</f>
        <v>Đá nóng</v>
      </c>
      <c r="K26" s="21">
        <f t="shared" si="0"/>
        <v>7</v>
      </c>
      <c r="L26" s="7">
        <f>IF(K26="","",K26*VLOOKUP(I26,'Danh mục'!$A$1:$C$31,3,FALSE))</f>
        <v>210000</v>
      </c>
      <c r="N26" s="33"/>
      <c r="O26" s="13"/>
      <c r="P26" s="13"/>
    </row>
    <row r="27" spans="1:16" x14ac:dyDescent="0.2">
      <c r="A27" s="10">
        <f t="shared" si="1"/>
        <v>20</v>
      </c>
      <c r="B27" s="10" t="s">
        <v>39</v>
      </c>
      <c r="C27" s="10">
        <v>14</v>
      </c>
      <c r="D27" s="7" t="str">
        <f>IF(C27="","",VLOOKUP(C27,'Danh mục'!$A$1:$C$31,2,FALSE))</f>
        <v>Đá nóng</v>
      </c>
      <c r="E27" s="22">
        <v>1</v>
      </c>
      <c r="F27" s="7">
        <f>IF(E27="","",E27*VLOOKUP(C27,'Danh mục'!$A$1:$C$31,3,FALSE))</f>
        <v>30000</v>
      </c>
      <c r="G27" s="7"/>
      <c r="I27" s="10">
        <v>15</v>
      </c>
      <c r="J27" s="7" t="str">
        <f>IF(I27="","",VLOOKUP(I27,'Danh mục'!$A$1:$C$31,2,FALSE))</f>
        <v>Giác hơi</v>
      </c>
      <c r="K27" s="21">
        <f t="shared" si="0"/>
        <v>0</v>
      </c>
      <c r="L27" s="7">
        <f>IF(K27="","",K27*VLOOKUP(I27,'Danh mục'!$A$1:$C$31,3,FALSE))</f>
        <v>0</v>
      </c>
      <c r="N27" s="175"/>
      <c r="O27" s="175"/>
      <c r="P27" s="175"/>
    </row>
    <row r="28" spans="1:16" x14ac:dyDescent="0.2">
      <c r="A28" s="10">
        <f t="shared" si="1"/>
        <v>21</v>
      </c>
      <c r="B28" s="10" t="s">
        <v>39</v>
      </c>
      <c r="C28" s="10" t="s">
        <v>181</v>
      </c>
      <c r="D28" s="7" t="str">
        <f>IF(C28="","",VLOOKUP(C28,'Danh mục'!$A$1:$C$31,2,FALSE))</f>
        <v>Dầu Thái</v>
      </c>
      <c r="E28" s="22">
        <v>1</v>
      </c>
      <c r="F28" s="7">
        <f>IF(E28="","",E28*VLOOKUP(C28,'Danh mục'!$A$1:$C$31,3,FALSE))</f>
        <v>40000</v>
      </c>
      <c r="G28" s="7"/>
      <c r="I28" s="10" t="s">
        <v>117</v>
      </c>
      <c r="J28" s="7" t="str">
        <f>IF(I28="","",VLOOKUP(I28,'Danh mục'!$A$1:$C$31,2,FALSE))</f>
        <v>Ngoài giờ</v>
      </c>
      <c r="K28" s="21">
        <f t="shared" si="0"/>
        <v>0</v>
      </c>
      <c r="L28" s="7">
        <f>IF(K28="","",K28*VLOOKUP(I28,'Danh mục'!$A$1:$C$31,3,FALSE))</f>
        <v>0</v>
      </c>
      <c r="N28" s="95"/>
      <c r="O28" s="13"/>
      <c r="P28" s="13"/>
    </row>
    <row r="29" spans="1:16" x14ac:dyDescent="0.2">
      <c r="A29" s="10">
        <f t="shared" si="1"/>
        <v>22</v>
      </c>
      <c r="B29" s="10" t="s">
        <v>40</v>
      </c>
      <c r="C29" s="10">
        <v>1</v>
      </c>
      <c r="D29" s="7" t="str">
        <f>IF(C29="","",VLOOKUP(C29,'Danh mục'!$A$1:$C$31,2,FALSE))</f>
        <v>Xông hơi</v>
      </c>
      <c r="E29" s="22">
        <v>1</v>
      </c>
      <c r="F29" s="7">
        <f>IF(E29="","",E29*VLOOKUP(C29,'Danh mục'!$A$1:$C$31,3,FALSE))</f>
        <v>60000</v>
      </c>
      <c r="G29" s="7"/>
      <c r="I29" s="10">
        <v>16</v>
      </c>
      <c r="J29" s="7" t="str">
        <f>IF(I29="","",VLOOKUP(I29,'Danh mục'!$A$1:$C$31,2,FALSE))</f>
        <v>Combo 1</v>
      </c>
      <c r="K29" s="21">
        <f t="shared" si="0"/>
        <v>2</v>
      </c>
      <c r="L29" s="7">
        <f>IF(K29="","",K29*VLOOKUP(I29,'Danh mục'!$A$1:$C$31,3,FALSE))</f>
        <v>478000</v>
      </c>
      <c r="N29" s="95"/>
      <c r="O29" s="13"/>
      <c r="P29" s="13"/>
    </row>
    <row r="30" spans="1:16" x14ac:dyDescent="0.2">
      <c r="A30" s="10">
        <f t="shared" si="1"/>
        <v>23</v>
      </c>
      <c r="B30" s="10" t="s">
        <v>41</v>
      </c>
      <c r="C30" s="10">
        <v>2</v>
      </c>
      <c r="D30" s="7" t="str">
        <f>IF(C30="","",VLOOKUP(C30,'Danh mục'!$A$1:$C$31,2,FALSE))</f>
        <v>Massage body gói 1</v>
      </c>
      <c r="E30" s="22">
        <v>1</v>
      </c>
      <c r="F30" s="7">
        <f>IF(E30="","",E30*VLOOKUP(C30,'Danh mục'!$A$1:$C$31,3,FALSE))</f>
        <v>80000</v>
      </c>
      <c r="G30" s="7"/>
      <c r="I30" s="10">
        <v>17</v>
      </c>
      <c r="J30" s="7" t="str">
        <f>IF(I30="","",VLOOKUP(I30,'Danh mục'!$A$1:$C$31,2,FALSE))</f>
        <v>Combo 2</v>
      </c>
      <c r="K30" s="21">
        <f t="shared" si="0"/>
        <v>0</v>
      </c>
      <c r="L30" s="7">
        <f>IF(K30="","",K30*VLOOKUP(I30,'Danh mục'!$A$1:$C$31,3,FALSE))</f>
        <v>0</v>
      </c>
      <c r="N30" s="95"/>
      <c r="O30" s="13">
        <f>O20-500000-108000</f>
        <v>7200000</v>
      </c>
      <c r="P30" s="13"/>
    </row>
    <row r="31" spans="1:16" x14ac:dyDescent="0.2">
      <c r="A31" s="10">
        <f t="shared" si="1"/>
        <v>24</v>
      </c>
      <c r="B31" s="10" t="s">
        <v>41</v>
      </c>
      <c r="C31" s="10">
        <v>11</v>
      </c>
      <c r="D31" s="7" t="str">
        <f>IF(C31="","",VLOOKUP(C31,'Danh mục'!$A$1:$C$31,2,FALSE))</f>
        <v>Xông hơi đi kèm</v>
      </c>
      <c r="E31" s="22">
        <v>1</v>
      </c>
      <c r="F31" s="7">
        <f>IF(E31="","",E31*VLOOKUP(C31,'Danh mục'!$A$1:$C$31,3,FALSE))</f>
        <v>40000</v>
      </c>
      <c r="G31" s="7"/>
      <c r="I31" s="10">
        <v>18</v>
      </c>
      <c r="J31" s="7" t="str">
        <f>IF(I31="","",VLOOKUP(I31,'Danh mục'!$A$1:$C$31,2,FALSE))</f>
        <v>Phòng VIP 1</v>
      </c>
      <c r="K31" s="21">
        <f t="shared" si="0"/>
        <v>4</v>
      </c>
      <c r="L31" s="7">
        <f>IF(K31="","",K31*VLOOKUP(I31,'Danh mục'!$A$1:$C$31,3,FALSE))</f>
        <v>160000</v>
      </c>
      <c r="N31" s="95"/>
      <c r="O31" s="13"/>
      <c r="P31" s="13"/>
    </row>
    <row r="32" spans="1:16" x14ac:dyDescent="0.2">
      <c r="A32" s="10">
        <f t="shared" si="1"/>
        <v>25</v>
      </c>
      <c r="B32" s="10" t="s">
        <v>42</v>
      </c>
      <c r="C32" s="10">
        <v>2</v>
      </c>
      <c r="D32" s="7" t="str">
        <f>IF(C32="","",VLOOKUP(C32,'Danh mục'!$A$1:$C$31,2,FALSE))</f>
        <v>Massage body gói 1</v>
      </c>
      <c r="E32" s="22">
        <v>1</v>
      </c>
      <c r="F32" s="7">
        <f>IF(E32="","",E32*VLOOKUP(C32,'Danh mục'!$A$1:$C$31,3,FALSE))</f>
        <v>80000</v>
      </c>
      <c r="G32" s="7"/>
      <c r="I32" s="10">
        <v>19</v>
      </c>
      <c r="J32" s="7" t="str">
        <f>IF(I32="","",VLOOKUP(I32,'Danh mục'!$A$1:$C$31,2,FALSE))</f>
        <v>Phòng VIP 2</v>
      </c>
      <c r="K32" s="21">
        <f t="shared" si="0"/>
        <v>3</v>
      </c>
      <c r="L32" s="7">
        <f>IF(K32="","",K32*VLOOKUP(I32,'Danh mục'!$A$1:$C$31,3,FALSE))</f>
        <v>180000</v>
      </c>
      <c r="N32" s="68"/>
      <c r="O32" s="13"/>
      <c r="P32" s="13"/>
    </row>
    <row r="33" spans="1:16" x14ac:dyDescent="0.2">
      <c r="A33" s="10">
        <f t="shared" si="1"/>
        <v>26</v>
      </c>
      <c r="B33" s="10" t="s">
        <v>43</v>
      </c>
      <c r="C33" s="10">
        <v>3</v>
      </c>
      <c r="D33" s="7" t="str">
        <f>IF(C33="","",VLOOKUP(C33,'Danh mục'!$A$1:$C$31,2,FALSE))</f>
        <v>Massage body gói 2</v>
      </c>
      <c r="E33" s="22">
        <v>1</v>
      </c>
      <c r="F33" s="7">
        <f>IF(E33="","",E33*VLOOKUP(C33,'Danh mục'!$A$1:$C$31,3,FALSE))</f>
        <v>120000</v>
      </c>
      <c r="G33" s="7"/>
      <c r="I33" s="79">
        <v>20</v>
      </c>
      <c r="J33" s="7" t="str">
        <f>IF(I33="","",VLOOKUP(I33,'Danh mục'!$A$1:$C$31,2,FALSE))</f>
        <v>Massage làm ngoài</v>
      </c>
      <c r="K33" s="80">
        <f t="shared" si="0"/>
        <v>0</v>
      </c>
      <c r="L33" s="7">
        <f>IF(K33="","",K33*VLOOKUP(I33,'Danh mục'!$A$1:$C$31,3,FALSE))</f>
        <v>0</v>
      </c>
      <c r="N33" s="68"/>
      <c r="O33" s="13"/>
      <c r="P33" s="13"/>
    </row>
    <row r="34" spans="1:16" x14ac:dyDescent="0.2">
      <c r="A34" s="10">
        <f t="shared" si="1"/>
        <v>27</v>
      </c>
      <c r="B34" s="10" t="s">
        <v>43</v>
      </c>
      <c r="C34" s="10">
        <v>14</v>
      </c>
      <c r="D34" s="7" t="str">
        <f>IF(C34="","",VLOOKUP(C34,'Danh mục'!$A$1:$C$31,2,FALSE))</f>
        <v>Đá nóng</v>
      </c>
      <c r="E34" s="22">
        <v>1</v>
      </c>
      <c r="F34" s="7">
        <f>IF(E34="","",E34*VLOOKUP(C34,'Danh mục'!$A$1:$C$31,3,FALSE))</f>
        <v>30000</v>
      </c>
      <c r="G34" s="7"/>
      <c r="I34" s="79">
        <v>21</v>
      </c>
      <c r="J34" s="7" t="str">
        <f>IF(I34="","",VLOOKUP(I34,'Danh mục'!$A$1:$C$31,2,FALSE))</f>
        <v>Combo 3</v>
      </c>
      <c r="K34" s="80">
        <f t="shared" si="0"/>
        <v>0</v>
      </c>
      <c r="L34" s="7">
        <f>IF(K34="","",K34*VLOOKUP(I34,'Danh mục'!$A$1:$C$31,3,FALSE))</f>
        <v>0</v>
      </c>
      <c r="N34" s="68"/>
      <c r="O34" s="13"/>
      <c r="P34" s="13"/>
    </row>
    <row r="35" spans="1:16" x14ac:dyDescent="0.2">
      <c r="A35" s="10">
        <f t="shared" si="1"/>
        <v>28</v>
      </c>
      <c r="B35" s="10" t="s">
        <v>43</v>
      </c>
      <c r="C35" s="10" t="s">
        <v>181</v>
      </c>
      <c r="D35" s="7" t="str">
        <f>IF(C35="","",VLOOKUP(C35,'Danh mục'!$A$1:$C$31,2,FALSE))</f>
        <v>Dầu Thái</v>
      </c>
      <c r="E35" s="22">
        <v>1</v>
      </c>
      <c r="F35" s="7">
        <f>IF(E35="","",E35*VLOOKUP(C35,'Danh mục'!$A$1:$C$31,3,FALSE))</f>
        <v>40000</v>
      </c>
      <c r="G35" s="7"/>
      <c r="I35" s="79">
        <v>22</v>
      </c>
      <c r="J35" s="7" t="str">
        <f>IF(I35="","",VLOOKUP(I35,'Danh mục'!$A$1:$C$31,2,FALSE))</f>
        <v>Combo 4</v>
      </c>
      <c r="K35" s="80">
        <f t="shared" si="0"/>
        <v>0</v>
      </c>
      <c r="L35" s="7">
        <f>IF(K35="","",K35*VLOOKUP(I35,'Danh mục'!$A$1:$C$31,3,FALSE))</f>
        <v>0</v>
      </c>
      <c r="N35" s="68"/>
      <c r="O35" s="13"/>
      <c r="P35" s="13"/>
    </row>
    <row r="36" spans="1:16" x14ac:dyDescent="0.2">
      <c r="A36" s="10">
        <f t="shared" si="1"/>
        <v>29</v>
      </c>
      <c r="B36" s="10" t="s">
        <v>44</v>
      </c>
      <c r="C36" s="10">
        <v>11</v>
      </c>
      <c r="D36" s="7" t="str">
        <f>IF(C36="","",VLOOKUP(C36,'Danh mục'!$A$1:$C$31,2,FALSE))</f>
        <v>Xông hơi đi kèm</v>
      </c>
      <c r="E36" s="22">
        <v>1</v>
      </c>
      <c r="F36" s="7">
        <f>IF(E36="","",E36*VLOOKUP(C36,'Danh mục'!$A$1:$C$31,3,FALSE))</f>
        <v>40000</v>
      </c>
      <c r="G36" s="7"/>
      <c r="I36" s="26"/>
      <c r="J36" s="26" t="s">
        <v>5</v>
      </c>
      <c r="K36" s="47"/>
      <c r="L36" s="23">
        <f>SUM(L7:L35)</f>
        <v>6028000</v>
      </c>
      <c r="N36" s="95"/>
      <c r="O36" s="13"/>
      <c r="P36" s="13"/>
    </row>
    <row r="37" spans="1:16" x14ac:dyDescent="0.2">
      <c r="A37" s="10">
        <f t="shared" si="1"/>
        <v>30</v>
      </c>
      <c r="B37" s="10" t="s">
        <v>45</v>
      </c>
      <c r="C37" s="10">
        <v>2</v>
      </c>
      <c r="D37" s="7" t="str">
        <f>IF(C37="","",VLOOKUP(C37,'Danh mục'!$A$1:$C$31,2,FALSE))</f>
        <v>Massage body gói 1</v>
      </c>
      <c r="E37" s="22">
        <v>1</v>
      </c>
      <c r="F37" s="7">
        <f>IF(E37="","",E37*VLOOKUP(C37,'Danh mục'!$A$1:$C$31,3,FALSE))</f>
        <v>80000</v>
      </c>
      <c r="G37" s="7"/>
      <c r="J37" s="2" t="s">
        <v>112</v>
      </c>
      <c r="K37" s="70">
        <f>SUM(K8:K19)-0.5*K9+0.5*K11+K29*2.5+K30*1.5+K33+K34+K35*4</f>
        <v>57</v>
      </c>
      <c r="N37" s="95"/>
      <c r="O37" s="13"/>
      <c r="P37" s="13"/>
    </row>
    <row r="38" spans="1:16" x14ac:dyDescent="0.2">
      <c r="A38" s="10">
        <f t="shared" si="1"/>
        <v>31</v>
      </c>
      <c r="B38" s="10" t="s">
        <v>45</v>
      </c>
      <c r="C38" s="10">
        <v>4</v>
      </c>
      <c r="D38" s="7" t="str">
        <f>IF(C38="","",VLOOKUP(C38,'Danh mục'!$A$1:$C$31,2,FALSE))</f>
        <v>Massage chân + thảo dược</v>
      </c>
      <c r="E38" s="22">
        <v>1</v>
      </c>
      <c r="F38" s="7">
        <f>IF(E38="","",E38*VLOOKUP(C38,'Danh mục'!$A$1:$C$31,3,FALSE))</f>
        <v>80000</v>
      </c>
      <c r="G38" s="7"/>
      <c r="K38" s="70"/>
      <c r="N38" s="95"/>
      <c r="O38" s="13"/>
      <c r="P38" s="13"/>
    </row>
    <row r="39" spans="1:16" x14ac:dyDescent="0.2">
      <c r="A39" s="10">
        <f t="shared" si="1"/>
        <v>32</v>
      </c>
      <c r="B39" s="10" t="s">
        <v>46</v>
      </c>
      <c r="C39" s="10">
        <v>2</v>
      </c>
      <c r="D39" s="7" t="str">
        <f>IF(C39="","",VLOOKUP(C39,'Danh mục'!$A$1:$C$31,2,FALSE))</f>
        <v>Massage body gói 1</v>
      </c>
      <c r="E39" s="22">
        <v>2</v>
      </c>
      <c r="F39" s="7">
        <f>IF(E39="","",E39*VLOOKUP(C39,'Danh mục'!$A$1:$C$31,3,FALSE))</f>
        <v>160000</v>
      </c>
      <c r="G39" s="7"/>
      <c r="N39" s="95"/>
      <c r="O39" s="13"/>
      <c r="P39" s="13"/>
    </row>
    <row r="40" spans="1:16" x14ac:dyDescent="0.2">
      <c r="A40" s="10">
        <v>28</v>
      </c>
      <c r="B40" s="10" t="s">
        <v>46</v>
      </c>
      <c r="C40" s="10">
        <v>18</v>
      </c>
      <c r="D40" s="7" t="str">
        <f>IF(C40="","",VLOOKUP(C40,'Danh mục'!$A$1:$C$31,2,FALSE))</f>
        <v>Phòng VIP 1</v>
      </c>
      <c r="E40" s="22">
        <v>2</v>
      </c>
      <c r="F40" s="7">
        <f>IF(E40="","",E40*VLOOKUP(C40,'Danh mục'!$A$1:$C$31,3,FALSE))</f>
        <v>80000</v>
      </c>
      <c r="G40" s="7"/>
      <c r="J40" s="39" t="s">
        <v>111</v>
      </c>
      <c r="L40" s="27"/>
      <c r="N40" s="29"/>
      <c r="O40" s="40"/>
      <c r="P40" s="30"/>
    </row>
    <row r="41" spans="1:16" x14ac:dyDescent="0.2">
      <c r="A41" s="10">
        <f t="shared" si="1"/>
        <v>29</v>
      </c>
      <c r="B41" s="10" t="s">
        <v>47</v>
      </c>
      <c r="C41" s="10">
        <v>1</v>
      </c>
      <c r="D41" s="7" t="str">
        <f>IF(C41="","",VLOOKUP(C41,'Danh mục'!$A$1:$C$31,2,FALSE))</f>
        <v>Xông hơi</v>
      </c>
      <c r="E41" s="22">
        <v>1</v>
      </c>
      <c r="F41" s="7">
        <f>IF(E41="","",E41*VLOOKUP(C41,'Danh mục'!$A$1:$C$31,3,FALSE))</f>
        <v>60000</v>
      </c>
      <c r="G41" s="7"/>
      <c r="J41" s="2" t="s">
        <v>208</v>
      </c>
      <c r="N41" s="31"/>
      <c r="O41" s="31"/>
      <c r="P41" s="31"/>
    </row>
    <row r="42" spans="1:16" x14ac:dyDescent="0.2">
      <c r="A42" s="10">
        <f t="shared" si="1"/>
        <v>30</v>
      </c>
      <c r="B42" s="10" t="s">
        <v>48</v>
      </c>
      <c r="C42" s="10">
        <v>3</v>
      </c>
      <c r="D42" s="7" t="str">
        <f>IF(C42="","",VLOOKUP(C42,'Danh mục'!$A$1:$C$31,2,FALSE))</f>
        <v>Massage body gói 2</v>
      </c>
      <c r="E42" s="22">
        <v>2</v>
      </c>
      <c r="F42" s="7">
        <f>IF(E42="","",E42*VLOOKUP(C42,'Danh mục'!$A$1:$C$31,3,FALSE))</f>
        <v>240000</v>
      </c>
      <c r="G42" s="7"/>
      <c r="J42" s="2" t="s">
        <v>209</v>
      </c>
    </row>
    <row r="43" spans="1:16" x14ac:dyDescent="0.2">
      <c r="A43" s="10">
        <f t="shared" si="1"/>
        <v>31</v>
      </c>
      <c r="B43" s="10" t="s">
        <v>48</v>
      </c>
      <c r="C43" s="10">
        <v>19</v>
      </c>
      <c r="D43" s="7" t="str">
        <f>IF(C43="","",VLOOKUP(C43,'Danh mục'!$A$1:$C$31,2,FALSE))</f>
        <v>Phòng VIP 2</v>
      </c>
      <c r="E43" s="22">
        <v>2</v>
      </c>
      <c r="F43" s="7">
        <f>IF(E43="","",E43*VLOOKUP(C43,'Danh mục'!$A$1:$C$31,3,FALSE))</f>
        <v>120000</v>
      </c>
      <c r="G43" s="7"/>
    </row>
    <row r="44" spans="1:16" x14ac:dyDescent="0.2">
      <c r="A44" s="10">
        <f t="shared" si="1"/>
        <v>32</v>
      </c>
      <c r="B44" s="10" t="s">
        <v>49</v>
      </c>
      <c r="C44" s="10">
        <v>4</v>
      </c>
      <c r="D44" s="7" t="str">
        <f>IF(C44="","",VLOOKUP(C44,'Danh mục'!$A$1:$C$31,2,FALSE))</f>
        <v>Massage chân + thảo dược</v>
      </c>
      <c r="E44" s="22">
        <v>2</v>
      </c>
      <c r="F44" s="7">
        <f>IF(E44="","",E44*VLOOKUP(C44,'Danh mục'!$A$1:$C$31,3,FALSE))</f>
        <v>160000</v>
      </c>
      <c r="G44" s="7"/>
    </row>
    <row r="45" spans="1:16" x14ac:dyDescent="0.2">
      <c r="A45" s="10" t="s">
        <v>179</v>
      </c>
      <c r="B45" s="10"/>
      <c r="C45" s="10"/>
      <c r="D45" s="7" t="str">
        <f>IF(C45="","",VLOOKUP(C45,'Danh mục'!$A$1:$C$31,2,FALSE))</f>
        <v/>
      </c>
      <c r="E45" s="22"/>
      <c r="F45" s="7" t="str">
        <f>IF(E45="","",E45*VLOOKUP(C45,'Danh mục'!$A$1:$C$31,3,FALSE))</f>
        <v/>
      </c>
      <c r="G45" s="7"/>
    </row>
    <row r="46" spans="1:16" x14ac:dyDescent="0.2">
      <c r="A46" s="10">
        <v>33</v>
      </c>
      <c r="B46" s="10" t="s">
        <v>50</v>
      </c>
      <c r="C46" s="10">
        <v>1</v>
      </c>
      <c r="D46" s="7" t="str">
        <f>IF(C46="","",VLOOKUP(C46,'Danh mục'!$A$1:$C$31,2,FALSE))</f>
        <v>Xông hơi</v>
      </c>
      <c r="E46" s="22">
        <v>1</v>
      </c>
      <c r="F46" s="7">
        <f>IF(E46="","",E46*VLOOKUP(C46,'Danh mục'!$A$1:$C$31,3,FALSE))</f>
        <v>60000</v>
      </c>
      <c r="G46" s="7"/>
    </row>
    <row r="47" spans="1:16" x14ac:dyDescent="0.2">
      <c r="A47" s="10">
        <f t="shared" si="1"/>
        <v>34</v>
      </c>
      <c r="B47" s="10" t="s">
        <v>51</v>
      </c>
      <c r="C47" s="10">
        <v>2</v>
      </c>
      <c r="D47" s="7" t="str">
        <f>IF(C47="","",VLOOKUP(C47,'Danh mục'!$A$1:$C$31,2,FALSE))</f>
        <v>Massage body gói 1</v>
      </c>
      <c r="E47" s="22">
        <v>1</v>
      </c>
      <c r="F47" s="7">
        <f>IF(E47="","",E47*VLOOKUP(C47,'Danh mục'!$A$1:$C$31,3,FALSE))</f>
        <v>80000</v>
      </c>
      <c r="G47" s="7"/>
    </row>
    <row r="48" spans="1:16" x14ac:dyDescent="0.2">
      <c r="A48" s="10">
        <f t="shared" si="1"/>
        <v>35</v>
      </c>
      <c r="B48" s="10" t="s">
        <v>52</v>
      </c>
      <c r="C48" s="10">
        <v>3</v>
      </c>
      <c r="D48" s="7" t="str">
        <f>IF(C48="","",VLOOKUP(C48,'Danh mục'!$A$1:$C$31,2,FALSE))</f>
        <v>Massage body gói 2</v>
      </c>
      <c r="E48" s="22">
        <v>1</v>
      </c>
      <c r="F48" s="7">
        <f>IF(E48="","",E48*VLOOKUP(C48,'Danh mục'!$A$1:$C$31,3,FALSE))</f>
        <v>120000</v>
      </c>
      <c r="G48" s="7"/>
    </row>
    <row r="49" spans="1:7" x14ac:dyDescent="0.2">
      <c r="A49" s="10">
        <f t="shared" si="1"/>
        <v>36</v>
      </c>
      <c r="B49" s="10" t="s">
        <v>52</v>
      </c>
      <c r="C49" s="10">
        <v>13</v>
      </c>
      <c r="D49" s="7" t="str">
        <f>IF(C49="","",VLOOKUP(C49,'Danh mục'!$A$1:$C$31,2,FALSE))</f>
        <v>Tinh dầu quế</v>
      </c>
      <c r="E49" s="22">
        <v>1</v>
      </c>
      <c r="F49" s="7">
        <f>IF(E49="","",E49*VLOOKUP(C49,'Danh mục'!$A$1:$C$31,3,FALSE))</f>
        <v>40000</v>
      </c>
      <c r="G49" s="7"/>
    </row>
    <row r="50" spans="1:7" x14ac:dyDescent="0.2">
      <c r="A50" s="10">
        <f t="shared" si="1"/>
        <v>37</v>
      </c>
      <c r="B50" s="10" t="s">
        <v>52</v>
      </c>
      <c r="C50" s="10">
        <v>11</v>
      </c>
      <c r="D50" s="7" t="str">
        <f>IF(C50="","",VLOOKUP(C50,'Danh mục'!$A$1:$C$31,2,FALSE))</f>
        <v>Xông hơi đi kèm</v>
      </c>
      <c r="E50" s="22">
        <v>1</v>
      </c>
      <c r="F50" s="7">
        <f>IF(E50="","",E50*VLOOKUP(C50,'Danh mục'!$A$1:$C$31,3,FALSE))</f>
        <v>40000</v>
      </c>
      <c r="G50" s="7"/>
    </row>
    <row r="51" spans="1:7" x14ac:dyDescent="0.2">
      <c r="A51" s="10">
        <f t="shared" si="1"/>
        <v>38</v>
      </c>
      <c r="B51" s="10" t="s">
        <v>53</v>
      </c>
      <c r="C51" s="10">
        <v>16</v>
      </c>
      <c r="D51" s="7" t="str">
        <f>IF(C51="","",VLOOKUP(C51,'Danh mục'!$A$1:$C$31,2,FALSE))</f>
        <v>Combo 1</v>
      </c>
      <c r="E51" s="22">
        <v>2</v>
      </c>
      <c r="F51" s="7">
        <f>IF(E51="","",E51*VLOOKUP(C51,'Danh mục'!$A$1:$C$31,3,FALSE))</f>
        <v>478000</v>
      </c>
      <c r="G51" s="7"/>
    </row>
    <row r="52" spans="1:7" x14ac:dyDescent="0.2">
      <c r="A52" s="10">
        <f t="shared" si="1"/>
        <v>39</v>
      </c>
      <c r="B52" s="10" t="s">
        <v>54</v>
      </c>
      <c r="C52" s="10">
        <v>2</v>
      </c>
      <c r="D52" s="7" t="str">
        <f>IF(C52="","",VLOOKUP(C52,'Danh mục'!$A$1:$C$31,2,FALSE))</f>
        <v>Massage body gói 1</v>
      </c>
      <c r="E52" s="22">
        <v>1</v>
      </c>
      <c r="F52" s="7">
        <f>IF(E52="","",E52*VLOOKUP(C52,'Danh mục'!$A$1:$C$31,3,FALSE))</f>
        <v>80000</v>
      </c>
      <c r="G52" s="7"/>
    </row>
    <row r="53" spans="1:7" x14ac:dyDescent="0.2">
      <c r="A53" s="10">
        <f t="shared" si="1"/>
        <v>40</v>
      </c>
      <c r="B53" s="10" t="s">
        <v>55</v>
      </c>
      <c r="C53" s="10">
        <v>2</v>
      </c>
      <c r="D53" s="7" t="str">
        <f>IF(C53="","",VLOOKUP(C53,'Danh mục'!$A$1:$C$31,2,FALSE))</f>
        <v>Massage body gói 1</v>
      </c>
      <c r="E53" s="22">
        <v>1</v>
      </c>
      <c r="F53" s="7">
        <f>IF(E53="","",E53*VLOOKUP(C53,'Danh mục'!$A$1:$C$31,3,FALSE))</f>
        <v>80000</v>
      </c>
      <c r="G53" s="7"/>
    </row>
    <row r="54" spans="1:7" x14ac:dyDescent="0.2">
      <c r="A54" s="10">
        <f t="shared" si="1"/>
        <v>41</v>
      </c>
      <c r="B54" s="10" t="s">
        <v>55</v>
      </c>
      <c r="C54" s="10">
        <v>18</v>
      </c>
      <c r="D54" s="7" t="str">
        <f>IF(C54="","",VLOOKUP(C54,'Danh mục'!$A$1:$C$31,2,FALSE))</f>
        <v>Phòng VIP 1</v>
      </c>
      <c r="E54" s="22">
        <v>1</v>
      </c>
      <c r="F54" s="7">
        <f>IF(E54="","",E54*VLOOKUP(C54,'Danh mục'!$A$1:$C$31,3,FALSE))</f>
        <v>40000</v>
      </c>
      <c r="G54" s="7"/>
    </row>
    <row r="55" spans="1:7" x14ac:dyDescent="0.2">
      <c r="A55" s="10">
        <f t="shared" si="1"/>
        <v>42</v>
      </c>
      <c r="B55" s="10" t="s">
        <v>56</v>
      </c>
      <c r="C55" s="10">
        <v>2</v>
      </c>
      <c r="D55" s="7" t="str">
        <f>IF(C55="","",VLOOKUP(C55,'Danh mục'!$A$1:$C$31,2,FALSE))</f>
        <v>Massage body gói 1</v>
      </c>
      <c r="E55" s="22">
        <v>1</v>
      </c>
      <c r="F55" s="7">
        <f>IF(E55="","",E55*VLOOKUP(C55,'Danh mục'!$A$1:$C$31,3,FALSE))</f>
        <v>80000</v>
      </c>
      <c r="G55" s="7"/>
    </row>
    <row r="56" spans="1:7" x14ac:dyDescent="0.2">
      <c r="A56" s="10">
        <v>36</v>
      </c>
      <c r="B56" s="10" t="s">
        <v>56</v>
      </c>
      <c r="C56" s="10">
        <v>14</v>
      </c>
      <c r="D56" s="7" t="str">
        <f>IF(C56="","",VLOOKUP(C56,'Danh mục'!$A$1:$C$31,2,FALSE))</f>
        <v>Đá nóng</v>
      </c>
      <c r="E56" s="22">
        <v>1</v>
      </c>
      <c r="F56" s="7">
        <f>IF(E56="","",E56*VLOOKUP(C56,'Danh mục'!$A$1:$C$31,3,FALSE))</f>
        <v>30000</v>
      </c>
      <c r="G56" s="7"/>
    </row>
    <row r="57" spans="1:7" x14ac:dyDescent="0.2">
      <c r="A57" s="10">
        <v>36</v>
      </c>
      <c r="B57" s="10" t="s">
        <v>57</v>
      </c>
      <c r="C57" s="10">
        <v>2</v>
      </c>
      <c r="D57" s="7" t="str">
        <f>IF(C57="","",VLOOKUP(C57,'Danh mục'!$A$1:$C$31,2,FALSE))</f>
        <v>Massage body gói 1</v>
      </c>
      <c r="E57" s="22">
        <v>1</v>
      </c>
      <c r="F57" s="7">
        <f>IF(E57="","",E57*VLOOKUP(C57,'Danh mục'!$A$1:$C$31,3,FALSE))</f>
        <v>80000</v>
      </c>
      <c r="G57" s="7"/>
    </row>
    <row r="58" spans="1:7" x14ac:dyDescent="0.2">
      <c r="A58" s="10">
        <v>36</v>
      </c>
      <c r="B58" s="10" t="s">
        <v>57</v>
      </c>
      <c r="C58" s="10">
        <v>11</v>
      </c>
      <c r="D58" s="7" t="str">
        <f>IF(C58="","",VLOOKUP(C58,'Danh mục'!$A$1:$C$31,2,FALSE))</f>
        <v>Xông hơi đi kèm</v>
      </c>
      <c r="E58" s="22">
        <v>1</v>
      </c>
      <c r="F58" s="49">
        <f>IF(E58="","",E58*VLOOKUP(C58,'Danh mục'!$A$1:$C$31,3,FALSE))</f>
        <v>40000</v>
      </c>
      <c r="G58" s="7"/>
    </row>
    <row r="59" spans="1:7" x14ac:dyDescent="0.2">
      <c r="A59" s="10">
        <f t="shared" si="1"/>
        <v>37</v>
      </c>
      <c r="B59" s="10" t="s">
        <v>58</v>
      </c>
      <c r="C59" s="10">
        <v>2</v>
      </c>
      <c r="D59" s="7" t="str">
        <f>IF(C59="","",VLOOKUP(C59,'Danh mục'!$A$1:$C$31,2,FALSE))</f>
        <v>Massage body gói 1</v>
      </c>
      <c r="E59" s="22">
        <v>2</v>
      </c>
      <c r="F59" s="49">
        <f>IF(E59="","",E59*VLOOKUP(C59,'Danh mục'!$A$1:$C$31,3,FALSE))</f>
        <v>160000</v>
      </c>
      <c r="G59" s="7"/>
    </row>
    <row r="60" spans="1:7" x14ac:dyDescent="0.2">
      <c r="A60" s="10">
        <f t="shared" si="1"/>
        <v>38</v>
      </c>
      <c r="B60" s="10" t="s">
        <v>59</v>
      </c>
      <c r="C60" s="10">
        <v>2</v>
      </c>
      <c r="D60" s="7" t="str">
        <f>IF(C60="","",VLOOKUP(C60,'Danh mục'!$A$1:$C$31,2,FALSE))</f>
        <v>Massage body gói 1</v>
      </c>
      <c r="E60" s="22">
        <v>1</v>
      </c>
      <c r="F60" s="7">
        <f>IF(E60="","",E60*VLOOKUP(C60,'Danh mục'!$A$1:$C$31,3,FALSE))</f>
        <v>80000</v>
      </c>
      <c r="G60" s="7"/>
    </row>
    <row r="61" spans="1:7" x14ac:dyDescent="0.2">
      <c r="A61" s="10">
        <f t="shared" si="1"/>
        <v>39</v>
      </c>
      <c r="B61" s="10" t="s">
        <v>60</v>
      </c>
      <c r="C61" s="10">
        <v>2</v>
      </c>
      <c r="D61" s="7" t="str">
        <f>IF(C61="","",VLOOKUP(C61,'Danh mục'!$A$1:$C$31,2,FALSE))</f>
        <v>Massage body gói 1</v>
      </c>
      <c r="E61" s="22">
        <v>1</v>
      </c>
      <c r="F61" s="7">
        <f>IF(E61="","",E61*VLOOKUP(C61,'Danh mục'!$A$1:$C$31,3,FALSE))</f>
        <v>80000</v>
      </c>
      <c r="G61" s="7"/>
    </row>
    <row r="62" spans="1:7" x14ac:dyDescent="0.2">
      <c r="A62" s="10">
        <f t="shared" si="1"/>
        <v>40</v>
      </c>
      <c r="B62" s="10" t="s">
        <v>61</v>
      </c>
      <c r="C62" s="10">
        <v>2</v>
      </c>
      <c r="D62" s="7" t="str">
        <f>IF(C62="","",VLOOKUP(C62,'Danh mục'!$A$1:$C$31,2,FALSE))</f>
        <v>Massage body gói 1</v>
      </c>
      <c r="E62" s="22">
        <v>1</v>
      </c>
      <c r="F62" s="7">
        <f>IF(E62="","",E62*VLOOKUP(C62,'Danh mục'!$A$1:$C$31,3,FALSE))</f>
        <v>80000</v>
      </c>
      <c r="G62" s="7"/>
    </row>
    <row r="63" spans="1:7" x14ac:dyDescent="0.2">
      <c r="A63" s="10">
        <f t="shared" si="1"/>
        <v>41</v>
      </c>
      <c r="B63" s="10" t="s">
        <v>61</v>
      </c>
      <c r="C63" s="10">
        <v>11</v>
      </c>
      <c r="D63" s="7" t="str">
        <f>IF(C63="","",VLOOKUP(C63,'Danh mục'!$A$1:$C$31,2,FALSE))</f>
        <v>Xông hơi đi kèm</v>
      </c>
      <c r="E63" s="22">
        <v>1</v>
      </c>
      <c r="F63" s="7">
        <f>IF(E63="","",E63*VLOOKUP(C63,'Danh mục'!$A$1:$C$31,3,FALSE))</f>
        <v>40000</v>
      </c>
      <c r="G63" s="7"/>
    </row>
    <row r="64" spans="1:7" x14ac:dyDescent="0.2">
      <c r="A64" s="10">
        <f t="shared" si="1"/>
        <v>42</v>
      </c>
      <c r="B64" s="10" t="s">
        <v>62</v>
      </c>
      <c r="C64" s="10">
        <v>2</v>
      </c>
      <c r="D64" s="7" t="str">
        <f>IF(C64="","",VLOOKUP(C64,'Danh mục'!$A$1:$C$31,2,FALSE))</f>
        <v>Massage body gói 1</v>
      </c>
      <c r="E64" s="22">
        <v>2</v>
      </c>
      <c r="F64" s="7">
        <f>IF(E64="","",E64*VLOOKUP(C64,'Danh mục'!$A$1:$C$31,3,FALSE))</f>
        <v>160000</v>
      </c>
      <c r="G64" s="7"/>
    </row>
    <row r="65" spans="1:13" x14ac:dyDescent="0.2">
      <c r="A65" s="10">
        <f t="shared" si="1"/>
        <v>43</v>
      </c>
      <c r="B65" s="10" t="s">
        <v>63</v>
      </c>
      <c r="C65" s="10">
        <v>2</v>
      </c>
      <c r="D65" s="7" t="str">
        <f>IF(C65="","",VLOOKUP(C65,'Danh mục'!$A$1:$C$31,2,FALSE))</f>
        <v>Massage body gói 1</v>
      </c>
      <c r="E65" s="22">
        <v>2</v>
      </c>
      <c r="F65" s="7">
        <f>IF(E65="","",E65*VLOOKUP(C65,'Danh mục'!$A$1:$C$31,3,FALSE))</f>
        <v>160000</v>
      </c>
      <c r="G65" s="7"/>
    </row>
    <row r="66" spans="1:13" x14ac:dyDescent="0.2">
      <c r="A66" s="10">
        <f t="shared" si="1"/>
        <v>44</v>
      </c>
      <c r="B66" s="10" t="s">
        <v>64</v>
      </c>
      <c r="C66" s="10">
        <v>2</v>
      </c>
      <c r="D66" s="7" t="str">
        <f>IF(C66="","",VLOOKUP(C66,'Danh mục'!$A$1:$C$31,2,FALSE))</f>
        <v>Massage body gói 1</v>
      </c>
      <c r="E66" s="22">
        <v>1</v>
      </c>
      <c r="F66" s="7">
        <f>IF(E66="","",E66*VLOOKUP(C66,'Danh mục'!$A$1:$C$31,3,FALSE))</f>
        <v>80000</v>
      </c>
      <c r="G66" s="7"/>
    </row>
    <row r="67" spans="1:13" ht="12" customHeight="1" x14ac:dyDescent="0.2">
      <c r="A67" s="10">
        <f t="shared" si="1"/>
        <v>45</v>
      </c>
      <c r="B67" s="10" t="s">
        <v>65</v>
      </c>
      <c r="C67" s="10">
        <v>2</v>
      </c>
      <c r="D67" s="7" t="str">
        <f>IF(C67="","",VLOOKUP(C67,'Danh mục'!$A$1:$C$31,2,FALSE))</f>
        <v>Massage body gói 1</v>
      </c>
      <c r="E67" s="22">
        <v>1</v>
      </c>
      <c r="F67" s="7">
        <f>IF(E67="","",E67*VLOOKUP(C67,'Danh mục'!$A$1:$C$31,3,FALSE))</f>
        <v>80000</v>
      </c>
      <c r="G67" s="7"/>
    </row>
    <row r="68" spans="1:13" ht="12" customHeight="1" x14ac:dyDescent="0.2">
      <c r="A68" s="10">
        <f t="shared" si="1"/>
        <v>46</v>
      </c>
      <c r="B68" s="10" t="s">
        <v>65</v>
      </c>
      <c r="C68" s="10">
        <v>11</v>
      </c>
      <c r="D68" s="7" t="str">
        <f>IF(C68="","",VLOOKUP(C68,'Danh mục'!$A$1:$C$31,2,FALSE))</f>
        <v>Xông hơi đi kèm</v>
      </c>
      <c r="E68" s="22">
        <v>1</v>
      </c>
      <c r="F68" s="7">
        <f>IF(E68="","",E68*VLOOKUP(C68,'Danh mục'!$A$1:$C$31,3,FALSE))</f>
        <v>40000</v>
      </c>
      <c r="G68" s="7"/>
    </row>
    <row r="69" spans="1:13" x14ac:dyDescent="0.2">
      <c r="A69" s="10">
        <f t="shared" si="1"/>
        <v>47</v>
      </c>
      <c r="B69" s="10" t="s">
        <v>66</v>
      </c>
      <c r="C69" s="10">
        <v>3</v>
      </c>
      <c r="D69" s="7" t="str">
        <f>IF(C69="","",VLOOKUP(C69,'Danh mục'!$A$1:$C$31,2,FALSE))</f>
        <v>Massage body gói 2</v>
      </c>
      <c r="E69" s="22">
        <v>1</v>
      </c>
      <c r="F69" s="7">
        <f>IF(E69="","",E69*VLOOKUP(C69,'Danh mục'!$A$1:$C$31,3,FALSE))</f>
        <v>120000</v>
      </c>
      <c r="G69" s="7"/>
    </row>
    <row r="70" spans="1:13" x14ac:dyDescent="0.2">
      <c r="A70" s="10">
        <f t="shared" si="1"/>
        <v>48</v>
      </c>
      <c r="B70" s="10" t="s">
        <v>66</v>
      </c>
      <c r="C70" s="10">
        <v>19</v>
      </c>
      <c r="D70" s="7" t="str">
        <f>IF(C70="","",VLOOKUP(C70,'Danh mục'!$A$1:$C$31,2,FALSE))</f>
        <v>Phòng VIP 2</v>
      </c>
      <c r="E70" s="22">
        <v>1</v>
      </c>
      <c r="F70" s="7">
        <f>IF(E70="","",E70*VLOOKUP(C70,'Danh mục'!$A$1:$C$31,3,FALSE))</f>
        <v>60000</v>
      </c>
      <c r="G70" s="7"/>
    </row>
    <row r="71" spans="1:13" x14ac:dyDescent="0.2">
      <c r="A71" s="10">
        <f t="shared" si="1"/>
        <v>49</v>
      </c>
      <c r="B71" s="10" t="s">
        <v>67</v>
      </c>
      <c r="C71" s="10">
        <v>2</v>
      </c>
      <c r="D71" s="7" t="str">
        <f>IF(C71="","",VLOOKUP(C71,'Danh mục'!$A$1:$C$31,2,FALSE))</f>
        <v>Massage body gói 1</v>
      </c>
      <c r="E71" s="22">
        <v>1</v>
      </c>
      <c r="F71" s="7">
        <f>IF(E71="","",E71*VLOOKUP(C71,'Danh mục'!$A$1:$C$31,3,FALSE))</f>
        <v>80000</v>
      </c>
      <c r="G71" s="7"/>
      <c r="L71" s="44"/>
      <c r="M71" s="45"/>
    </row>
    <row r="72" spans="1:13" x14ac:dyDescent="0.2">
      <c r="A72" s="10">
        <f t="shared" si="1"/>
        <v>50</v>
      </c>
      <c r="B72" s="10" t="s">
        <v>67</v>
      </c>
      <c r="C72" s="10">
        <v>14</v>
      </c>
      <c r="D72" s="7" t="str">
        <f>IF(C72="","",VLOOKUP(C72,'Danh mục'!$A$1:$C$31,2,FALSE))</f>
        <v>Đá nóng</v>
      </c>
      <c r="E72" s="22">
        <v>1</v>
      </c>
      <c r="F72" s="7">
        <f>IF(E72="","",E72*VLOOKUP(C72,'Danh mục'!$A$1:$C$31,3,FALSE))</f>
        <v>30000</v>
      </c>
      <c r="G72" s="7"/>
      <c r="L72" s="44"/>
      <c r="M72" s="45"/>
    </row>
    <row r="73" spans="1:13" x14ac:dyDescent="0.2">
      <c r="A73" s="10">
        <f t="shared" si="1"/>
        <v>51</v>
      </c>
      <c r="B73" s="10" t="s">
        <v>68</v>
      </c>
      <c r="C73" s="10">
        <v>2</v>
      </c>
      <c r="D73" s="7" t="str">
        <f>IF(C73="","",VLOOKUP(C73,'Danh mục'!$A$1:$C$31,2,FALSE))</f>
        <v>Massage body gói 1</v>
      </c>
      <c r="E73" s="22">
        <v>1</v>
      </c>
      <c r="F73" s="7">
        <f>IF(E73="","",E73*VLOOKUP(C73,'Danh mục'!$A$1:$C$31,3,FALSE))</f>
        <v>80000</v>
      </c>
      <c r="G73" s="7"/>
      <c r="L73" s="44"/>
      <c r="M73" s="45"/>
    </row>
    <row r="74" spans="1:13" x14ac:dyDescent="0.2">
      <c r="A74" s="10">
        <f t="shared" si="1"/>
        <v>52</v>
      </c>
      <c r="B74" s="10" t="s">
        <v>68</v>
      </c>
      <c r="C74" s="10">
        <v>14</v>
      </c>
      <c r="D74" s="7" t="str">
        <f>IF(C74="","",VLOOKUP(C74,'Danh mục'!$A$1:$C$31,2,FALSE))</f>
        <v>Đá nóng</v>
      </c>
      <c r="E74" s="22">
        <v>1</v>
      </c>
      <c r="F74" s="7">
        <f>IF(E74="","",E74*VLOOKUP(C74,'Danh mục'!$A$1:$C$31,3,FALSE))</f>
        <v>30000</v>
      </c>
      <c r="G74" s="7"/>
      <c r="L74" s="44"/>
      <c r="M74" s="45"/>
    </row>
    <row r="75" spans="1:13" x14ac:dyDescent="0.2">
      <c r="A75" s="10">
        <f t="shared" si="1"/>
        <v>53</v>
      </c>
      <c r="B75" s="10" t="s">
        <v>69</v>
      </c>
      <c r="C75" s="10">
        <v>2</v>
      </c>
      <c r="D75" s="7" t="str">
        <f>IF(C75="","",VLOOKUP(C75,'Danh mục'!$A$1:$C$31,2,FALSE))</f>
        <v>Massage body gói 1</v>
      </c>
      <c r="E75" s="22">
        <v>1</v>
      </c>
      <c r="F75" s="7">
        <f>IF(E75="","",E75*VLOOKUP(C75,'Danh mục'!$A$1:$C$31,3,FALSE))</f>
        <v>80000</v>
      </c>
      <c r="G75" s="7"/>
      <c r="L75" s="44"/>
      <c r="M75" s="45"/>
    </row>
    <row r="76" spans="1:13" x14ac:dyDescent="0.2">
      <c r="A76" s="10">
        <f t="shared" si="1"/>
        <v>54</v>
      </c>
      <c r="B76" s="10" t="s">
        <v>71</v>
      </c>
      <c r="C76" s="10">
        <v>2</v>
      </c>
      <c r="D76" s="7" t="str">
        <f>IF(C76="","",VLOOKUP(C76,'Danh mục'!$A$1:$C$31,2,FALSE))</f>
        <v>Massage body gói 1</v>
      </c>
      <c r="E76" s="22">
        <v>2</v>
      </c>
      <c r="F76" s="7">
        <f>IF(E76="","",E76*VLOOKUP(C76,'Danh mục'!$A$1:$C$31,3,FALSE))</f>
        <v>160000</v>
      </c>
      <c r="G76" s="7"/>
      <c r="L76" s="44"/>
      <c r="M76" s="45"/>
    </row>
    <row r="77" spans="1:13" x14ac:dyDescent="0.2">
      <c r="A77" s="10">
        <f t="shared" ref="A77:A89" si="2">A76+1</f>
        <v>55</v>
      </c>
      <c r="B77" s="10" t="s">
        <v>70</v>
      </c>
      <c r="C77" s="10">
        <v>2</v>
      </c>
      <c r="D77" s="7" t="str">
        <f>IF(C77="","",VLOOKUP(C77,'Danh mục'!$A$1:$C$31,2,FALSE))</f>
        <v>Massage body gói 1</v>
      </c>
      <c r="E77" s="22">
        <v>1</v>
      </c>
      <c r="F77" s="7">
        <f>IF(E77="","",E77*VLOOKUP(C77,'Danh mục'!$A$1:$C$31,3,FALSE))</f>
        <v>80000</v>
      </c>
      <c r="G77" s="7"/>
      <c r="L77" s="44"/>
      <c r="M77" s="45"/>
    </row>
    <row r="78" spans="1:13" x14ac:dyDescent="0.2">
      <c r="A78" s="10">
        <f t="shared" si="2"/>
        <v>56</v>
      </c>
      <c r="B78" s="10" t="s">
        <v>72</v>
      </c>
      <c r="C78" s="10">
        <v>2</v>
      </c>
      <c r="D78" s="7" t="str">
        <f>IF(C78="","",VLOOKUP(C78,'Danh mục'!$A$1:$C$31,2,FALSE))</f>
        <v>Massage body gói 1</v>
      </c>
      <c r="E78" s="22">
        <v>1</v>
      </c>
      <c r="F78" s="7">
        <f>IF(E78="","",E78*VLOOKUP(C78,'Danh mục'!$A$1:$C$31,3,FALSE))</f>
        <v>80000</v>
      </c>
      <c r="G78" s="7"/>
      <c r="L78" s="44"/>
      <c r="M78" s="45"/>
    </row>
    <row r="79" spans="1:13" x14ac:dyDescent="0.2">
      <c r="A79" s="10">
        <f t="shared" si="2"/>
        <v>57</v>
      </c>
      <c r="B79" s="10" t="s">
        <v>73</v>
      </c>
      <c r="C79" s="10"/>
      <c r="D79" s="7" t="str">
        <f>IF(C79="","",VLOOKUP(C79,'Danh mục'!$A$1:$C$31,2,FALSE))</f>
        <v/>
      </c>
      <c r="E79" s="22"/>
      <c r="F79" s="7" t="str">
        <f>IF(E79="","",E79*VLOOKUP(C79,'Danh mục'!$A$1:$C$31,3,FALSE))</f>
        <v/>
      </c>
      <c r="G79" s="7"/>
      <c r="L79" s="44"/>
      <c r="M79" s="45"/>
    </row>
    <row r="80" spans="1:13" x14ac:dyDescent="0.2">
      <c r="A80" s="10">
        <f t="shared" si="2"/>
        <v>58</v>
      </c>
      <c r="B80" s="10" t="s">
        <v>74</v>
      </c>
      <c r="C80" s="10"/>
      <c r="D80" s="7" t="str">
        <f>IF(C80="","",VLOOKUP(C80,'Danh mục'!$A$1:$C$31,2,FALSE))</f>
        <v/>
      </c>
      <c r="E80" s="22"/>
      <c r="F80" s="7" t="str">
        <f>IF(E80="","",E80*VLOOKUP(C80,'Danh mục'!$A$1:$C$31,3,FALSE))</f>
        <v/>
      </c>
      <c r="G80" s="49"/>
      <c r="L80" s="44"/>
      <c r="M80" s="45"/>
    </row>
    <row r="81" spans="1:13" x14ac:dyDescent="0.2">
      <c r="A81" s="10">
        <f t="shared" si="2"/>
        <v>59</v>
      </c>
      <c r="B81" s="10" t="s">
        <v>75</v>
      </c>
      <c r="C81" s="10"/>
      <c r="D81" s="7" t="str">
        <f>IF(C81="","",VLOOKUP(C81,'Danh mục'!$A$1:$C$31,2,FALSE))</f>
        <v/>
      </c>
      <c r="E81" s="22"/>
      <c r="F81" s="7" t="str">
        <f>IF(E81="","",E81*VLOOKUP(C81,'Danh mục'!$A$1:$C$31,3,FALSE))</f>
        <v/>
      </c>
      <c r="G81" s="7"/>
      <c r="L81" s="44"/>
      <c r="M81" s="45"/>
    </row>
    <row r="82" spans="1:13" x14ac:dyDescent="0.2">
      <c r="A82" s="10">
        <f t="shared" si="2"/>
        <v>60</v>
      </c>
      <c r="B82" s="10" t="s">
        <v>76</v>
      </c>
      <c r="C82" s="10"/>
      <c r="D82" s="7" t="str">
        <f>IF(C82="","",VLOOKUP(C82,'Danh mục'!$A$1:$C$31,2,FALSE))</f>
        <v/>
      </c>
      <c r="E82" s="22"/>
      <c r="F82" s="7" t="str">
        <f>IF(E82="","",E82*VLOOKUP(C82,'Danh mục'!$A$1:$C$31,3,FALSE))</f>
        <v/>
      </c>
      <c r="G82" s="7"/>
      <c r="L82" s="44"/>
      <c r="M82" s="45"/>
    </row>
    <row r="83" spans="1:13" x14ac:dyDescent="0.2">
      <c r="A83" s="10">
        <f t="shared" si="2"/>
        <v>61</v>
      </c>
      <c r="B83" s="10" t="s">
        <v>77</v>
      </c>
      <c r="C83" s="10"/>
      <c r="D83" s="7" t="str">
        <f>IF(C83="","",VLOOKUP(C83,'Danh mục'!$A$1:$C$31,2,FALSE))</f>
        <v/>
      </c>
      <c r="E83" s="22"/>
      <c r="F83" s="7" t="str">
        <f>IF(E83="","",E83*VLOOKUP(C83,'Danh mục'!$A$1:$C$31,3,FALSE))</f>
        <v/>
      </c>
      <c r="G83" s="7"/>
      <c r="L83" s="44"/>
      <c r="M83" s="45"/>
    </row>
    <row r="84" spans="1:13" x14ac:dyDescent="0.2">
      <c r="A84" s="10">
        <f t="shared" si="2"/>
        <v>62</v>
      </c>
      <c r="B84" s="10" t="s">
        <v>78</v>
      </c>
      <c r="C84" s="10"/>
      <c r="D84" s="7" t="str">
        <f>IF(C84="","",VLOOKUP(C84,'Danh mục'!$A$1:$C$31,2,FALSE))</f>
        <v/>
      </c>
      <c r="E84" s="22"/>
      <c r="F84" s="7" t="str">
        <f>IF(E84="","",E84*VLOOKUP(C84,'Danh mục'!$A$1:$C$31,3,FALSE))</f>
        <v/>
      </c>
      <c r="G84" s="7"/>
      <c r="L84" s="44"/>
      <c r="M84" s="45"/>
    </row>
    <row r="85" spans="1:13" x14ac:dyDescent="0.2">
      <c r="A85" s="10">
        <f t="shared" si="2"/>
        <v>63</v>
      </c>
      <c r="B85" s="10" t="s">
        <v>79</v>
      </c>
      <c r="C85" s="10"/>
      <c r="D85" s="7" t="str">
        <f>IF(C85="","",VLOOKUP(C85,'Danh mục'!$A$1:$C$31,2,FALSE))</f>
        <v/>
      </c>
      <c r="E85" s="22"/>
      <c r="F85" s="7" t="str">
        <f>IF(E85="","",E85*VLOOKUP(C85,'Danh mục'!$A$1:$C$31,3,FALSE))</f>
        <v/>
      </c>
      <c r="G85" s="7"/>
      <c r="L85" s="44"/>
      <c r="M85" s="45"/>
    </row>
    <row r="86" spans="1:13" x14ac:dyDescent="0.2">
      <c r="A86" s="10">
        <f t="shared" si="2"/>
        <v>64</v>
      </c>
      <c r="B86" s="10" t="s">
        <v>80</v>
      </c>
      <c r="C86" s="10"/>
      <c r="D86" s="7" t="str">
        <f>IF(C86="","",VLOOKUP(C86,'Danh mục'!$A$1:$C$31,2,FALSE))</f>
        <v/>
      </c>
      <c r="E86" s="22"/>
      <c r="F86" s="7" t="str">
        <f>IF(E86="","",E86*VLOOKUP(C86,'Danh mục'!$A$1:$C$31,3,FALSE))</f>
        <v/>
      </c>
      <c r="G86" s="7"/>
      <c r="L86" s="44"/>
      <c r="M86" s="45"/>
    </row>
    <row r="87" spans="1:13" x14ac:dyDescent="0.2">
      <c r="A87" s="10">
        <f t="shared" si="2"/>
        <v>65</v>
      </c>
      <c r="B87" s="10" t="s">
        <v>81</v>
      </c>
      <c r="C87" s="10"/>
      <c r="D87" s="7" t="str">
        <f>IF(C87="","",VLOOKUP(C87,'Danh mục'!$A$1:$C$31,2,FALSE))</f>
        <v/>
      </c>
      <c r="E87" s="22"/>
      <c r="F87" s="7" t="str">
        <f>IF(E87="","",E87*VLOOKUP(C87,'Danh mục'!$A$1:$C$31,3,FALSE))</f>
        <v/>
      </c>
      <c r="G87" s="7"/>
      <c r="L87" s="44"/>
      <c r="M87" s="45"/>
    </row>
    <row r="88" spans="1:13" x14ac:dyDescent="0.2">
      <c r="A88" s="10">
        <f t="shared" si="2"/>
        <v>66</v>
      </c>
      <c r="B88" s="10" t="s">
        <v>82</v>
      </c>
      <c r="C88" s="10"/>
      <c r="D88" s="7" t="str">
        <f>IF(C88="","",VLOOKUP(C88,'Danh mục'!$A$1:$C$31,2,FALSE))</f>
        <v/>
      </c>
      <c r="E88" s="22"/>
      <c r="F88" s="7" t="str">
        <f>IF(E88="","",E88*VLOOKUP(C88,'Danh mục'!$A$1:$C$31,3,FALSE))</f>
        <v/>
      </c>
      <c r="G88" s="7"/>
      <c r="L88" s="44"/>
      <c r="M88" s="45"/>
    </row>
    <row r="89" spans="1:13" x14ac:dyDescent="0.2">
      <c r="A89" s="10">
        <f t="shared" si="2"/>
        <v>67</v>
      </c>
      <c r="B89" s="10" t="s">
        <v>83</v>
      </c>
      <c r="C89" s="10"/>
      <c r="D89" s="7" t="str">
        <f>IF(C89="","",VLOOKUP(C89,'Danh mục'!$A$1:$C$31,2,FALSE))</f>
        <v/>
      </c>
      <c r="E89" s="22"/>
      <c r="F89" s="7" t="str">
        <f>IF(E89="","",E89*VLOOKUP(C89,'Danh mục'!$A$1:$C$31,3,FALSE))</f>
        <v/>
      </c>
      <c r="G89" s="7"/>
      <c r="L89" s="44"/>
      <c r="M89" s="45"/>
    </row>
    <row r="90" spans="1:13" x14ac:dyDescent="0.2">
      <c r="A90" s="94" t="s">
        <v>145</v>
      </c>
      <c r="B90" s="10" t="s">
        <v>84</v>
      </c>
      <c r="C90" s="10"/>
      <c r="D90" s="7" t="str">
        <f>IF(C90="","",VLOOKUP(C90,'Danh mục'!$A$1:$C$31,2,FALSE))</f>
        <v/>
      </c>
      <c r="E90" s="22"/>
      <c r="F90" s="7" t="str">
        <f>IF(E90="","",E90*VLOOKUP(C90,'Danh mục'!$A$1:$C$31,3,FALSE))</f>
        <v/>
      </c>
      <c r="G90" s="7"/>
      <c r="L90" s="44"/>
      <c r="M90" s="45"/>
    </row>
    <row r="91" spans="1:13" x14ac:dyDescent="0.2">
      <c r="A91" s="6"/>
      <c r="B91" s="6"/>
      <c r="C91" s="6"/>
      <c r="D91" s="8" t="s">
        <v>5</v>
      </c>
      <c r="E91" s="24"/>
      <c r="F91" s="9">
        <f>SUM(F7:F90)</f>
        <v>6028000</v>
      </c>
      <c r="G91" s="9"/>
    </row>
  </sheetData>
  <autoFilter ref="B7:G58"/>
  <dataConsolidate/>
  <mergeCells count="4">
    <mergeCell ref="J5:L5"/>
    <mergeCell ref="N5:O5"/>
    <mergeCell ref="O20:P20"/>
    <mergeCell ref="N27:P27"/>
  </mergeCells>
  <pageMargins left="3.937007874015748E-2" right="3.937007874015748E-2" top="0" bottom="0" header="0" footer="0"/>
  <pageSetup paperSize="119" fitToHeight="0" orientation="portrait" horizontalDpi="203" verticalDpi="203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JT29"/>
  <sheetViews>
    <sheetView zoomScale="120" zoomScaleNormal="120" workbookViewId="0">
      <pane xSplit="4" ySplit="5" topLeftCell="IU6" activePane="bottomRight" state="frozen"/>
      <selection pane="topRight"/>
      <selection pane="bottomLeft"/>
      <selection pane="bottomRight" activeCell="JO31" sqref="JO31"/>
    </sheetView>
  </sheetViews>
  <sheetFormatPr defaultRowHeight="12" x14ac:dyDescent="0.2"/>
  <cols>
    <col min="1" max="1" width="3.5703125" style="3" customWidth="1"/>
    <col min="2" max="2" width="8.7109375" style="3" customWidth="1"/>
    <col min="3" max="3" width="3.5703125" style="3" customWidth="1"/>
    <col min="4" max="4" width="7.140625" style="3" customWidth="1"/>
    <col min="5" max="5" width="3.5703125" style="3" customWidth="1"/>
    <col min="6" max="6" width="8.7109375" style="3" customWidth="1"/>
    <col min="7" max="7" width="3.5703125" style="3" customWidth="1"/>
    <col min="8" max="8" width="7.140625" style="3" customWidth="1"/>
    <col min="9" max="9" width="3.5703125" style="3" customWidth="1"/>
    <col min="10" max="10" width="8.7109375" style="3" customWidth="1"/>
    <col min="11" max="11" width="3.5703125" style="3" customWidth="1"/>
    <col min="12" max="12" width="7.140625" style="3" customWidth="1"/>
    <col min="13" max="13" width="3.5703125" style="3" customWidth="1"/>
    <col min="14" max="14" width="8.7109375" style="3" customWidth="1"/>
    <col min="15" max="15" width="3.5703125" style="3" customWidth="1"/>
    <col min="16" max="16" width="7.140625" style="3" customWidth="1"/>
    <col min="17" max="17" width="3.5703125" style="3" customWidth="1"/>
    <col min="18" max="18" width="8.7109375" style="3" customWidth="1"/>
    <col min="19" max="19" width="3.5703125" style="3" customWidth="1"/>
    <col min="20" max="20" width="7.140625" style="3" customWidth="1"/>
    <col min="21" max="21" width="3.5703125" style="3" customWidth="1"/>
    <col min="22" max="22" width="8.7109375" style="3" customWidth="1"/>
    <col min="23" max="23" width="3.5703125" style="3" customWidth="1"/>
    <col min="24" max="24" width="7.140625" style="3" customWidth="1"/>
    <col min="25" max="25" width="3.5703125" style="3" customWidth="1"/>
    <col min="26" max="26" width="8.7109375" style="3" customWidth="1"/>
    <col min="27" max="27" width="3.5703125" style="3" customWidth="1"/>
    <col min="28" max="28" width="7.140625" style="3" customWidth="1"/>
    <col min="29" max="29" width="3.5703125" style="3" customWidth="1"/>
    <col min="30" max="30" width="8.7109375" style="3" customWidth="1"/>
    <col min="31" max="31" width="3.5703125" style="3" customWidth="1"/>
    <col min="32" max="32" width="7.140625" style="3" customWidth="1"/>
    <col min="33" max="33" width="3.5703125" style="3" customWidth="1"/>
    <col min="34" max="34" width="8.7109375" style="3" customWidth="1"/>
    <col min="35" max="35" width="3.5703125" style="3" customWidth="1"/>
    <col min="36" max="36" width="7.140625" style="3" customWidth="1"/>
    <col min="37" max="37" width="3.5703125" style="3" customWidth="1"/>
    <col min="38" max="38" width="8.7109375" style="3" customWidth="1"/>
    <col min="39" max="39" width="3.5703125" style="3" customWidth="1"/>
    <col min="40" max="40" width="7.140625" style="3" customWidth="1"/>
    <col min="41" max="41" width="3.5703125" style="3" customWidth="1"/>
    <col min="42" max="42" width="8.7109375" style="3" customWidth="1"/>
    <col min="43" max="43" width="3.5703125" style="3" customWidth="1"/>
    <col min="44" max="44" width="7.140625" style="3" customWidth="1"/>
    <col min="45" max="45" width="3.5703125" style="3" customWidth="1"/>
    <col min="46" max="46" width="8.7109375" style="3" customWidth="1"/>
    <col min="47" max="47" width="3.5703125" style="3" customWidth="1"/>
    <col min="48" max="48" width="7.140625" style="3" customWidth="1"/>
    <col min="49" max="49" width="3.5703125" style="3" customWidth="1"/>
    <col min="50" max="50" width="8.7109375" style="3" customWidth="1"/>
    <col min="51" max="51" width="3.5703125" style="3" customWidth="1"/>
    <col min="52" max="52" width="7.140625" style="3" customWidth="1"/>
    <col min="53" max="53" width="3.5703125" style="3" customWidth="1"/>
    <col min="54" max="54" width="8.7109375" style="3" customWidth="1"/>
    <col min="55" max="55" width="3.5703125" style="3" customWidth="1"/>
    <col min="56" max="56" width="7.140625" style="3" customWidth="1"/>
    <col min="57" max="57" width="3.5703125" style="3" customWidth="1"/>
    <col min="58" max="58" width="8.7109375" style="3" customWidth="1"/>
    <col min="59" max="59" width="3.5703125" style="3" customWidth="1"/>
    <col min="60" max="60" width="7.140625" style="3" customWidth="1"/>
    <col min="61" max="61" width="3.5703125" style="3" customWidth="1"/>
    <col min="62" max="62" width="8.7109375" style="3" customWidth="1"/>
    <col min="63" max="63" width="3.5703125" style="3" customWidth="1"/>
    <col min="64" max="64" width="7.140625" style="3" customWidth="1"/>
    <col min="65" max="65" width="3.5703125" style="3" customWidth="1"/>
    <col min="66" max="66" width="8.7109375" style="3" customWidth="1"/>
    <col min="67" max="67" width="3.5703125" style="3" customWidth="1"/>
    <col min="68" max="68" width="7.140625" style="3" customWidth="1"/>
    <col min="69" max="69" width="3.5703125" style="3" customWidth="1"/>
    <col min="70" max="70" width="8.7109375" style="3" customWidth="1"/>
    <col min="71" max="71" width="3.5703125" style="3" customWidth="1"/>
    <col min="72" max="72" width="7.140625" style="3" customWidth="1"/>
    <col min="73" max="73" width="3.5703125" style="3" customWidth="1"/>
    <col min="74" max="74" width="8.7109375" style="3" customWidth="1"/>
    <col min="75" max="75" width="3.5703125" style="3" customWidth="1"/>
    <col min="76" max="76" width="7.140625" style="3" customWidth="1"/>
    <col min="77" max="77" width="3.5703125" style="3" customWidth="1"/>
    <col min="78" max="78" width="8.7109375" style="3" customWidth="1"/>
    <col min="79" max="79" width="3.5703125" style="3" customWidth="1"/>
    <col min="80" max="80" width="7.140625" style="3" customWidth="1"/>
    <col min="81" max="81" width="3.5703125" style="3" customWidth="1"/>
    <col min="82" max="82" width="8.7109375" style="3" customWidth="1"/>
    <col min="83" max="83" width="3.5703125" style="3" customWidth="1"/>
    <col min="84" max="84" width="7.140625" style="3" customWidth="1"/>
    <col min="85" max="85" width="3.5703125" style="3" customWidth="1"/>
    <col min="86" max="86" width="8.7109375" style="3" customWidth="1"/>
    <col min="87" max="87" width="3.5703125" style="3" customWidth="1"/>
    <col min="88" max="88" width="7.140625" style="3" customWidth="1"/>
    <col min="89" max="89" width="3.5703125" style="3" customWidth="1"/>
    <col min="90" max="90" width="8.7109375" style="3" customWidth="1"/>
    <col min="91" max="91" width="3.5703125" style="3" customWidth="1"/>
    <col min="92" max="92" width="7.140625" style="3" customWidth="1"/>
    <col min="93" max="93" width="3.5703125" style="3" customWidth="1"/>
    <col min="94" max="94" width="8.7109375" style="3" customWidth="1"/>
    <col min="95" max="95" width="3.5703125" style="3" customWidth="1"/>
    <col min="96" max="96" width="7.140625" style="3" customWidth="1"/>
    <col min="97" max="97" width="3.5703125" style="3" customWidth="1"/>
    <col min="98" max="98" width="8.7109375" style="3" customWidth="1"/>
    <col min="99" max="99" width="3.5703125" style="3" customWidth="1"/>
    <col min="100" max="100" width="7.140625" style="3" customWidth="1"/>
    <col min="101" max="101" width="3.5703125" style="3" customWidth="1"/>
    <col min="102" max="102" width="8.7109375" style="3" customWidth="1"/>
    <col min="103" max="103" width="3.5703125" style="3" customWidth="1"/>
    <col min="104" max="104" width="7.140625" style="3" customWidth="1"/>
    <col min="105" max="105" width="3.5703125" style="3" customWidth="1"/>
    <col min="106" max="106" width="8.7109375" style="3" customWidth="1"/>
    <col min="107" max="107" width="3.5703125" style="3" customWidth="1"/>
    <col min="108" max="108" width="7.140625" style="3" customWidth="1"/>
    <col min="109" max="109" width="3.5703125" style="3" customWidth="1"/>
    <col min="110" max="110" width="8.7109375" style="3" customWidth="1"/>
    <col min="111" max="111" width="3.5703125" style="3" customWidth="1"/>
    <col min="112" max="112" width="7.140625" style="3" customWidth="1"/>
    <col min="113" max="113" width="3.5703125" style="3" customWidth="1"/>
    <col min="114" max="114" width="8.7109375" style="3" customWidth="1"/>
    <col min="115" max="115" width="3.5703125" style="3" customWidth="1"/>
    <col min="116" max="116" width="7.140625" style="3" customWidth="1"/>
    <col min="117" max="117" width="3.5703125" style="3" customWidth="1"/>
    <col min="118" max="118" width="8.7109375" style="3" customWidth="1"/>
    <col min="119" max="119" width="3.5703125" style="3" customWidth="1"/>
    <col min="120" max="120" width="7.140625" style="3" customWidth="1"/>
    <col min="121" max="121" width="3.5703125" style="3" customWidth="1"/>
    <col min="122" max="122" width="8.7109375" style="3" customWidth="1"/>
    <col min="123" max="123" width="3.5703125" style="3" customWidth="1"/>
    <col min="124" max="124" width="7.140625" style="3" customWidth="1"/>
    <col min="125" max="125" width="3.5703125" style="3" customWidth="1"/>
    <col min="126" max="126" width="8.7109375" style="3" customWidth="1"/>
    <col min="127" max="127" width="3.5703125" style="3" customWidth="1"/>
    <col min="128" max="128" width="7.140625" style="3" customWidth="1"/>
    <col min="129" max="129" width="3.5703125" style="3" customWidth="1"/>
    <col min="130" max="130" width="8.7109375" style="3" customWidth="1"/>
    <col min="131" max="131" width="3.5703125" style="3" customWidth="1"/>
    <col min="132" max="132" width="7.140625" style="3" customWidth="1"/>
    <col min="133" max="133" width="3.5703125" style="3" customWidth="1"/>
    <col min="134" max="134" width="8.7109375" style="3" customWidth="1"/>
    <col min="135" max="135" width="3.5703125" style="3" customWidth="1"/>
    <col min="136" max="136" width="7.140625" style="3" customWidth="1"/>
    <col min="137" max="137" width="3.5703125" style="3" customWidth="1"/>
    <col min="138" max="138" width="8.7109375" style="3" customWidth="1"/>
    <col min="139" max="139" width="3.5703125" style="3" customWidth="1"/>
    <col min="140" max="140" width="7.140625" style="3" customWidth="1"/>
    <col min="141" max="141" width="3.5703125" style="3" customWidth="1"/>
    <col min="142" max="142" width="8.7109375" style="3" customWidth="1"/>
    <col min="143" max="143" width="3.5703125" style="3" customWidth="1"/>
    <col min="144" max="144" width="7.140625" style="3" customWidth="1"/>
    <col min="145" max="145" width="3.5703125" style="3" customWidth="1"/>
    <col min="146" max="146" width="8.7109375" style="3" customWidth="1"/>
    <col min="147" max="147" width="3.5703125" style="3" customWidth="1"/>
    <col min="148" max="148" width="7.140625" style="3" customWidth="1"/>
    <col min="149" max="149" width="3.5703125" style="3" customWidth="1"/>
    <col min="150" max="150" width="8.7109375" style="3" customWidth="1"/>
    <col min="151" max="151" width="3.5703125" style="3" customWidth="1"/>
    <col min="152" max="152" width="7.140625" style="3" customWidth="1"/>
    <col min="153" max="153" width="3.5703125" style="3" customWidth="1"/>
    <col min="154" max="154" width="8.7109375" style="3" customWidth="1"/>
    <col min="155" max="155" width="3.5703125" style="3" customWidth="1"/>
    <col min="156" max="156" width="7.140625" style="3" customWidth="1"/>
    <col min="157" max="157" width="3.5703125" style="3" customWidth="1"/>
    <col min="158" max="158" width="8.7109375" style="3" customWidth="1"/>
    <col min="159" max="159" width="3.5703125" style="3" customWidth="1"/>
    <col min="160" max="160" width="7.140625" style="3" customWidth="1"/>
    <col min="161" max="161" width="3.5703125" style="3" customWidth="1"/>
    <col min="162" max="162" width="8.7109375" style="3" customWidth="1"/>
    <col min="163" max="163" width="3.5703125" style="3" customWidth="1"/>
    <col min="164" max="164" width="7.140625" style="3" customWidth="1"/>
    <col min="165" max="165" width="3.5703125" style="3" customWidth="1"/>
    <col min="166" max="166" width="8.7109375" style="3" customWidth="1"/>
    <col min="167" max="167" width="3.5703125" style="3" customWidth="1"/>
    <col min="168" max="168" width="7.140625" style="3" customWidth="1"/>
    <col min="169" max="169" width="3.5703125" style="3" customWidth="1"/>
    <col min="170" max="170" width="8.7109375" style="3" customWidth="1"/>
    <col min="171" max="171" width="3.5703125" style="3" customWidth="1"/>
    <col min="172" max="172" width="7.140625" style="3" customWidth="1"/>
    <col min="173" max="173" width="3.5703125" style="3" customWidth="1"/>
    <col min="174" max="174" width="8.7109375" style="3" customWidth="1"/>
    <col min="175" max="175" width="3.5703125" style="3" customWidth="1"/>
    <col min="176" max="176" width="7.140625" style="3" customWidth="1"/>
    <col min="177" max="177" width="3.5703125" style="3" customWidth="1"/>
    <col min="178" max="178" width="8.7109375" style="3" customWidth="1"/>
    <col min="179" max="179" width="3.5703125" style="3" customWidth="1"/>
    <col min="180" max="180" width="7.140625" style="3" customWidth="1"/>
    <col min="181" max="181" width="3.5703125" style="3" customWidth="1"/>
    <col min="182" max="182" width="8.7109375" style="3" customWidth="1"/>
    <col min="183" max="183" width="3.5703125" style="3" customWidth="1"/>
    <col min="184" max="184" width="7.140625" style="3" customWidth="1"/>
    <col min="185" max="185" width="3.5703125" style="3" customWidth="1"/>
    <col min="186" max="186" width="8.7109375" style="3" customWidth="1"/>
    <col min="187" max="187" width="3.5703125" style="3" customWidth="1"/>
    <col min="188" max="188" width="7.140625" style="3" customWidth="1"/>
    <col min="189" max="189" width="3.5703125" style="3" customWidth="1"/>
    <col min="190" max="190" width="8.7109375" style="3" customWidth="1"/>
    <col min="191" max="191" width="3.5703125" style="3" customWidth="1"/>
    <col min="192" max="192" width="7.140625" style="3" customWidth="1"/>
    <col min="193" max="193" width="3.5703125" style="3" customWidth="1"/>
    <col min="194" max="194" width="8.7109375" style="3" customWidth="1"/>
    <col min="195" max="195" width="3.5703125" style="3" customWidth="1"/>
    <col min="196" max="196" width="7.140625" style="3" customWidth="1"/>
    <col min="197" max="197" width="3.5703125" style="3" customWidth="1"/>
    <col min="198" max="198" width="8.7109375" style="3" customWidth="1"/>
    <col min="199" max="199" width="3.5703125" style="3" customWidth="1"/>
    <col min="200" max="200" width="7.140625" style="3" customWidth="1"/>
    <col min="201" max="201" width="3.5703125" style="3" customWidth="1"/>
    <col min="202" max="202" width="8.7109375" style="3" customWidth="1"/>
    <col min="203" max="203" width="3.5703125" style="3" customWidth="1"/>
    <col min="204" max="204" width="7.140625" style="3" customWidth="1"/>
    <col min="205" max="205" width="3.5703125" style="3" customWidth="1"/>
    <col min="206" max="206" width="8.7109375" style="3" customWidth="1"/>
    <col min="207" max="207" width="3.5703125" style="3" customWidth="1"/>
    <col min="208" max="208" width="7.140625" style="3" customWidth="1"/>
    <col min="209" max="209" width="3.5703125" style="3" customWidth="1"/>
    <col min="210" max="210" width="8.7109375" style="3" customWidth="1"/>
    <col min="211" max="211" width="3.5703125" style="3" customWidth="1"/>
    <col min="212" max="212" width="7.140625" style="3" customWidth="1"/>
    <col min="213" max="213" width="3.5703125" style="3" customWidth="1"/>
    <col min="214" max="214" width="8.7109375" style="3" customWidth="1"/>
    <col min="215" max="215" width="3.5703125" style="3" customWidth="1"/>
    <col min="216" max="216" width="7.140625" style="3" customWidth="1"/>
    <col min="217" max="217" width="3.5703125" style="3" customWidth="1"/>
    <col min="218" max="218" width="8.7109375" style="3" customWidth="1"/>
    <col min="219" max="219" width="3.5703125" style="3" customWidth="1"/>
    <col min="220" max="220" width="7.140625" style="3" customWidth="1"/>
    <col min="221" max="221" width="3.5703125" style="3" customWidth="1"/>
    <col min="222" max="222" width="8.7109375" style="3" customWidth="1"/>
    <col min="223" max="223" width="3.5703125" style="3" customWidth="1"/>
    <col min="224" max="224" width="7.140625" style="3" customWidth="1"/>
    <col min="225" max="225" width="3.5703125" style="3" customWidth="1"/>
    <col min="226" max="226" width="8.7109375" style="3" customWidth="1"/>
    <col min="227" max="227" width="3.5703125" style="3" customWidth="1"/>
    <col min="228" max="228" width="7.140625" style="3" customWidth="1"/>
    <col min="229" max="229" width="3.5703125" style="3" customWidth="1"/>
    <col min="230" max="230" width="8.7109375" style="3" customWidth="1"/>
    <col min="231" max="231" width="3.5703125" style="3" customWidth="1"/>
    <col min="232" max="232" width="7.140625" style="3" customWidth="1"/>
    <col min="233" max="233" width="3.5703125" style="3" customWidth="1"/>
    <col min="234" max="234" width="8.7109375" style="3" customWidth="1"/>
    <col min="235" max="235" width="3.5703125" style="3" customWidth="1"/>
    <col min="236" max="236" width="7.140625" style="3" customWidth="1"/>
    <col min="237" max="237" width="3.5703125" style="3" customWidth="1"/>
    <col min="238" max="238" width="8.7109375" style="3" customWidth="1"/>
    <col min="239" max="239" width="3.5703125" style="3" customWidth="1"/>
    <col min="240" max="240" width="7.140625" style="3" customWidth="1"/>
    <col min="241" max="241" width="3.140625" style="3" customWidth="1"/>
    <col min="242" max="242" width="9.140625" style="3" customWidth="1"/>
    <col min="243" max="243" width="3.28515625" style="3" customWidth="1"/>
    <col min="244" max="244" width="7.42578125" style="3" customWidth="1"/>
    <col min="245" max="245" width="3.42578125" style="3" customWidth="1"/>
    <col min="246" max="246" width="9.140625" style="3"/>
    <col min="247" max="247" width="3.28515625" style="3" customWidth="1"/>
    <col min="248" max="248" width="6.85546875" style="3" customWidth="1"/>
    <col min="249" max="249" width="3.7109375" style="3" customWidth="1"/>
    <col min="250" max="250" width="8.7109375" style="3" customWidth="1"/>
    <col min="251" max="251" width="3.140625" style="3" customWidth="1"/>
    <col min="252" max="252" width="7.28515625" style="3" customWidth="1"/>
    <col min="253" max="253" width="3.28515625" style="3" customWidth="1"/>
    <col min="254" max="254" width="8.7109375" style="3" customWidth="1"/>
    <col min="255" max="255" width="3.28515625" style="3" customWidth="1"/>
    <col min="256" max="256" width="7.42578125" style="3" customWidth="1"/>
    <col min="257" max="257" width="3.28515625" style="3" customWidth="1"/>
    <col min="258" max="258" width="9.140625" style="3"/>
    <col min="259" max="259" width="3" style="3" customWidth="1"/>
    <col min="260" max="260" width="7.140625" style="3" customWidth="1"/>
    <col min="261" max="261" width="3.28515625" style="3" customWidth="1"/>
    <col min="262" max="262" width="9.140625" style="3"/>
    <col min="263" max="263" width="3.140625" style="3" customWidth="1"/>
    <col min="264" max="264" width="7.42578125" style="3" customWidth="1"/>
    <col min="265" max="265" width="3.28515625" style="3" customWidth="1"/>
    <col min="266" max="266" width="9.140625" style="3"/>
    <col min="267" max="267" width="3" style="3" customWidth="1"/>
    <col min="268" max="268" width="7.5703125" style="3" customWidth="1"/>
    <col min="269" max="269" width="3.140625" style="3" customWidth="1"/>
    <col min="270" max="270" width="9.140625" style="3"/>
    <col min="271" max="271" width="2.85546875" style="3" customWidth="1"/>
    <col min="272" max="272" width="7.5703125" style="3" customWidth="1"/>
    <col min="273" max="273" width="3.5703125" style="3" customWidth="1"/>
    <col min="274" max="274" width="9.140625" style="3"/>
    <col min="275" max="275" width="2.85546875" style="3" customWidth="1"/>
    <col min="276" max="276" width="7.140625" style="3" customWidth="1"/>
    <col min="277" max="277" width="3.42578125" style="3" customWidth="1"/>
    <col min="278" max="278" width="9.140625" style="3"/>
    <col min="279" max="279" width="3" style="3" customWidth="1"/>
    <col min="280" max="280" width="7.42578125" style="3" customWidth="1"/>
    <col min="281" max="16384" width="9.140625" style="3"/>
  </cols>
  <sheetData>
    <row r="1" spans="1:280" x14ac:dyDescent="0.2">
      <c r="A1" s="170" t="s">
        <v>233</v>
      </c>
      <c r="B1" s="160"/>
      <c r="C1" s="160"/>
      <c r="D1" s="160"/>
      <c r="E1" s="170" t="s">
        <v>233</v>
      </c>
      <c r="F1" s="160"/>
      <c r="G1" s="160"/>
      <c r="H1" s="160"/>
      <c r="I1" s="170" t="s">
        <v>233</v>
      </c>
      <c r="J1" s="160"/>
      <c r="K1" s="160"/>
      <c r="L1" s="160"/>
      <c r="M1" s="170" t="s">
        <v>233</v>
      </c>
      <c r="N1" s="160"/>
      <c r="O1" s="160"/>
      <c r="P1" s="160"/>
      <c r="Q1" s="170" t="s">
        <v>233</v>
      </c>
      <c r="R1" s="160"/>
      <c r="S1" s="160"/>
      <c r="T1" s="160"/>
      <c r="U1" s="170" t="s">
        <v>233</v>
      </c>
      <c r="V1" s="160"/>
      <c r="W1" s="160"/>
      <c r="X1" s="160"/>
      <c r="Y1" s="170" t="s">
        <v>233</v>
      </c>
      <c r="Z1" s="160"/>
      <c r="AA1" s="160"/>
      <c r="AB1" s="160"/>
      <c r="AC1" s="170" t="s">
        <v>233</v>
      </c>
      <c r="AD1" s="160"/>
      <c r="AE1" s="160"/>
      <c r="AF1" s="160"/>
      <c r="AG1" s="170" t="s">
        <v>233</v>
      </c>
      <c r="AH1" s="160"/>
      <c r="AI1" s="160"/>
      <c r="AJ1" s="160"/>
      <c r="AK1" s="170" t="s">
        <v>233</v>
      </c>
      <c r="AL1" s="160"/>
      <c r="AM1" s="160"/>
      <c r="AN1" s="160"/>
      <c r="AO1" s="170" t="s">
        <v>233</v>
      </c>
      <c r="AP1" s="160"/>
      <c r="AQ1" s="160"/>
      <c r="AR1" s="160"/>
      <c r="AS1" s="170" t="s">
        <v>233</v>
      </c>
      <c r="AT1" s="160"/>
      <c r="AU1" s="160"/>
      <c r="AV1" s="160"/>
      <c r="AW1" s="170" t="s">
        <v>233</v>
      </c>
      <c r="AX1" s="160"/>
      <c r="AY1" s="160"/>
      <c r="AZ1" s="160"/>
      <c r="BA1" s="170" t="s">
        <v>233</v>
      </c>
      <c r="BB1" s="160"/>
      <c r="BC1" s="160"/>
      <c r="BD1" s="160"/>
      <c r="BE1" s="170" t="s">
        <v>233</v>
      </c>
      <c r="BF1" s="160"/>
      <c r="BG1" s="160"/>
      <c r="BH1" s="160"/>
      <c r="BI1" s="170" t="s">
        <v>233</v>
      </c>
      <c r="BJ1" s="160"/>
      <c r="BK1" s="160"/>
      <c r="BL1" s="160"/>
      <c r="BM1" s="170" t="s">
        <v>233</v>
      </c>
      <c r="BN1" s="160"/>
      <c r="BO1" s="160"/>
      <c r="BP1" s="160"/>
      <c r="BQ1" s="170" t="s">
        <v>233</v>
      </c>
      <c r="BR1" s="160"/>
      <c r="BS1" s="160"/>
      <c r="BT1" s="160"/>
      <c r="BU1" s="170" t="s">
        <v>233</v>
      </c>
      <c r="BV1" s="160"/>
      <c r="BW1" s="160"/>
      <c r="BX1" s="160"/>
      <c r="BY1" s="170" t="s">
        <v>233</v>
      </c>
      <c r="BZ1" s="160"/>
      <c r="CA1" s="160"/>
      <c r="CB1" s="160"/>
      <c r="CC1" s="170" t="s">
        <v>233</v>
      </c>
      <c r="CD1" s="160"/>
      <c r="CE1" s="160"/>
      <c r="CF1" s="160"/>
      <c r="CG1" s="170" t="s">
        <v>233</v>
      </c>
      <c r="CH1" s="160"/>
      <c r="CI1" s="160"/>
      <c r="CJ1" s="160"/>
      <c r="CK1" s="170" t="s">
        <v>233</v>
      </c>
      <c r="CL1" s="160"/>
      <c r="CM1" s="160"/>
      <c r="CN1" s="160"/>
      <c r="CO1" s="170" t="s">
        <v>233</v>
      </c>
      <c r="CP1" s="160"/>
      <c r="CQ1" s="160"/>
      <c r="CR1" s="160"/>
      <c r="CS1" s="170" t="s">
        <v>233</v>
      </c>
      <c r="CT1" s="160"/>
      <c r="CU1" s="160"/>
      <c r="CV1" s="160"/>
      <c r="CW1" s="170" t="s">
        <v>233</v>
      </c>
      <c r="CX1" s="160"/>
      <c r="CY1" s="160"/>
      <c r="CZ1" s="160"/>
      <c r="DA1" s="170" t="s">
        <v>233</v>
      </c>
      <c r="DB1" s="160"/>
      <c r="DC1" s="160"/>
      <c r="DD1" s="160"/>
      <c r="DE1" s="170" t="s">
        <v>233</v>
      </c>
      <c r="DF1" s="160"/>
      <c r="DG1" s="160"/>
      <c r="DH1" s="160"/>
      <c r="DI1" s="170" t="s">
        <v>233</v>
      </c>
      <c r="DJ1" s="160"/>
      <c r="DK1" s="160"/>
      <c r="DL1" s="160"/>
      <c r="DM1" s="170" t="s">
        <v>233</v>
      </c>
      <c r="DN1" s="160"/>
      <c r="DO1" s="160"/>
      <c r="DP1" s="160"/>
      <c r="DQ1" s="170" t="s">
        <v>233</v>
      </c>
      <c r="DR1" s="160"/>
      <c r="DS1" s="160"/>
      <c r="DT1" s="160"/>
      <c r="DU1" s="170" t="s">
        <v>233</v>
      </c>
      <c r="DV1" s="160"/>
      <c r="DW1" s="160"/>
      <c r="DX1" s="160"/>
      <c r="DY1" s="170" t="s">
        <v>233</v>
      </c>
      <c r="DZ1" s="160"/>
      <c r="EA1" s="160"/>
      <c r="EB1" s="160"/>
      <c r="EC1" s="170" t="s">
        <v>233</v>
      </c>
      <c r="ED1" s="160"/>
      <c r="EE1" s="160"/>
      <c r="EF1" s="160"/>
      <c r="EG1" s="170" t="s">
        <v>233</v>
      </c>
      <c r="EH1" s="160"/>
      <c r="EI1" s="160"/>
      <c r="EJ1" s="160"/>
      <c r="EK1" s="170" t="s">
        <v>233</v>
      </c>
      <c r="EL1" s="160"/>
      <c r="EM1" s="160"/>
      <c r="EN1" s="160"/>
      <c r="EO1" s="170" t="s">
        <v>233</v>
      </c>
      <c r="EP1" s="160"/>
      <c r="EQ1" s="160"/>
      <c r="ER1" s="160"/>
      <c r="ES1" s="170" t="s">
        <v>233</v>
      </c>
      <c r="ET1" s="160"/>
      <c r="EU1" s="160"/>
      <c r="EV1" s="160"/>
      <c r="EW1" s="170" t="s">
        <v>233</v>
      </c>
      <c r="EX1" s="160"/>
      <c r="EY1" s="160"/>
      <c r="EZ1" s="160"/>
      <c r="FA1" s="170" t="s">
        <v>233</v>
      </c>
      <c r="FB1" s="160"/>
      <c r="FC1" s="160"/>
      <c r="FD1" s="160"/>
      <c r="FE1" s="170" t="s">
        <v>233</v>
      </c>
      <c r="FF1" s="160"/>
      <c r="FG1" s="160"/>
      <c r="FH1" s="160"/>
      <c r="FI1" s="170" t="s">
        <v>233</v>
      </c>
      <c r="FJ1" s="160"/>
      <c r="FK1" s="160"/>
      <c r="FL1" s="160"/>
      <c r="FM1" s="170" t="s">
        <v>233</v>
      </c>
      <c r="FN1" s="160"/>
      <c r="FO1" s="160"/>
      <c r="FP1" s="160"/>
      <c r="FQ1" s="170" t="s">
        <v>233</v>
      </c>
      <c r="FR1" s="160"/>
      <c r="FS1" s="160"/>
      <c r="FT1" s="160"/>
      <c r="FU1" s="170" t="s">
        <v>233</v>
      </c>
      <c r="FV1" s="160"/>
      <c r="FW1" s="160"/>
      <c r="FX1" s="160"/>
      <c r="FY1" s="170" t="s">
        <v>233</v>
      </c>
      <c r="FZ1" s="160"/>
      <c r="GA1" s="160"/>
      <c r="GB1" s="160"/>
      <c r="GC1" s="170" t="s">
        <v>233</v>
      </c>
      <c r="GD1" s="160"/>
      <c r="GE1" s="160"/>
      <c r="GF1" s="160"/>
      <c r="GG1" s="170" t="s">
        <v>233</v>
      </c>
      <c r="GH1" s="160"/>
      <c r="GI1" s="160"/>
      <c r="GJ1" s="160"/>
      <c r="GK1" s="170" t="s">
        <v>233</v>
      </c>
      <c r="GL1" s="160"/>
      <c r="GM1" s="160"/>
      <c r="GN1" s="160"/>
      <c r="GO1" s="170" t="s">
        <v>233</v>
      </c>
      <c r="GP1" s="160"/>
      <c r="GQ1" s="160"/>
      <c r="GR1" s="160"/>
      <c r="GS1" s="170" t="s">
        <v>233</v>
      </c>
      <c r="GT1" s="160"/>
      <c r="GU1" s="160"/>
      <c r="GV1" s="160"/>
      <c r="GW1" s="170" t="s">
        <v>233</v>
      </c>
      <c r="GX1" s="160"/>
      <c r="GY1" s="160"/>
      <c r="GZ1" s="160"/>
      <c r="HA1" s="170" t="s">
        <v>233</v>
      </c>
      <c r="HB1" s="160"/>
      <c r="HC1" s="160"/>
      <c r="HD1" s="160"/>
      <c r="HE1" s="170" t="s">
        <v>233</v>
      </c>
      <c r="HF1" s="160"/>
      <c r="HG1" s="160"/>
      <c r="HH1" s="160"/>
      <c r="HI1" s="170" t="s">
        <v>233</v>
      </c>
      <c r="HJ1" s="160"/>
      <c r="HK1" s="160"/>
      <c r="HL1" s="160"/>
      <c r="HM1" s="170" t="s">
        <v>233</v>
      </c>
      <c r="HN1" s="160"/>
      <c r="HO1" s="160"/>
      <c r="HP1" s="160"/>
      <c r="HQ1" s="170" t="s">
        <v>233</v>
      </c>
      <c r="HR1" s="160"/>
      <c r="HS1" s="160"/>
      <c r="HT1" s="160"/>
      <c r="HU1" s="170" t="s">
        <v>233</v>
      </c>
      <c r="HV1" s="160"/>
      <c r="HW1" s="160"/>
      <c r="HX1" s="160"/>
      <c r="HY1" s="170" t="s">
        <v>233</v>
      </c>
      <c r="HZ1" s="160"/>
      <c r="IA1" s="160"/>
      <c r="IB1" s="160"/>
      <c r="IC1" s="170" t="s">
        <v>233</v>
      </c>
      <c r="ID1" s="160"/>
      <c r="IE1" s="160"/>
      <c r="IF1" s="160"/>
      <c r="IG1" s="170" t="s">
        <v>233</v>
      </c>
      <c r="IH1" s="160"/>
      <c r="II1" s="160"/>
      <c r="IJ1" s="160"/>
      <c r="IK1" s="170" t="s">
        <v>233</v>
      </c>
      <c r="IL1" s="160"/>
      <c r="IM1" s="160"/>
      <c r="IN1" s="160"/>
      <c r="IO1" s="170" t="s">
        <v>233</v>
      </c>
      <c r="IP1" s="160"/>
      <c r="IQ1" s="160"/>
      <c r="IR1" s="160"/>
      <c r="IS1" s="170" t="s">
        <v>233</v>
      </c>
      <c r="IT1" s="160"/>
      <c r="IU1" s="160"/>
      <c r="IV1" s="160"/>
      <c r="IW1" s="170" t="s">
        <v>233</v>
      </c>
      <c r="IX1" s="160"/>
      <c r="IY1" s="160"/>
      <c r="IZ1" s="160"/>
      <c r="JA1" s="170" t="s">
        <v>233</v>
      </c>
      <c r="JB1" s="160"/>
      <c r="JC1" s="160"/>
      <c r="JD1" s="160"/>
      <c r="JE1" s="170" t="s">
        <v>233</v>
      </c>
      <c r="JF1" s="160"/>
      <c r="JG1" s="160"/>
      <c r="JH1" s="160"/>
      <c r="JI1" s="170" t="s">
        <v>233</v>
      </c>
      <c r="JJ1" s="160"/>
      <c r="JK1" s="160"/>
      <c r="JL1" s="160"/>
      <c r="JM1" s="170" t="s">
        <v>233</v>
      </c>
      <c r="JN1" s="160"/>
      <c r="JO1" s="160"/>
      <c r="JP1" s="160"/>
      <c r="JQ1" s="170" t="s">
        <v>233</v>
      </c>
      <c r="JR1" s="160"/>
      <c r="JS1" s="160"/>
      <c r="JT1" s="160"/>
    </row>
    <row r="2" spans="1:280" x14ac:dyDescent="0.2">
      <c r="A2" s="160" t="s">
        <v>234</v>
      </c>
      <c r="B2" s="160"/>
      <c r="C2" s="160"/>
      <c r="D2" s="160"/>
      <c r="E2" s="160" t="s">
        <v>234</v>
      </c>
      <c r="F2" s="160"/>
      <c r="G2" s="160"/>
      <c r="H2" s="160"/>
      <c r="I2" s="160" t="s">
        <v>234</v>
      </c>
      <c r="J2" s="160"/>
      <c r="K2" s="160"/>
      <c r="L2" s="160"/>
      <c r="M2" s="160" t="s">
        <v>234</v>
      </c>
      <c r="N2" s="160"/>
      <c r="O2" s="160"/>
      <c r="P2" s="160"/>
      <c r="Q2" s="160" t="s">
        <v>234</v>
      </c>
      <c r="R2" s="160"/>
      <c r="S2" s="160"/>
      <c r="T2" s="160"/>
      <c r="U2" s="160" t="s">
        <v>234</v>
      </c>
      <c r="V2" s="160"/>
      <c r="W2" s="160"/>
      <c r="X2" s="160"/>
      <c r="Y2" s="160" t="s">
        <v>234</v>
      </c>
      <c r="Z2" s="160"/>
      <c r="AA2" s="160"/>
      <c r="AB2" s="160"/>
      <c r="AC2" s="160" t="s">
        <v>234</v>
      </c>
      <c r="AD2" s="160"/>
      <c r="AE2" s="160"/>
      <c r="AF2" s="160"/>
      <c r="AG2" s="160" t="s">
        <v>234</v>
      </c>
      <c r="AH2" s="160"/>
      <c r="AI2" s="160"/>
      <c r="AJ2" s="160"/>
      <c r="AK2" s="160" t="s">
        <v>234</v>
      </c>
      <c r="AL2" s="160"/>
      <c r="AM2" s="160"/>
      <c r="AN2" s="160"/>
      <c r="AO2" s="160" t="s">
        <v>234</v>
      </c>
      <c r="AP2" s="160"/>
      <c r="AQ2" s="160"/>
      <c r="AR2" s="160"/>
      <c r="AS2" s="160" t="s">
        <v>234</v>
      </c>
      <c r="AT2" s="160"/>
      <c r="AU2" s="160"/>
      <c r="AV2" s="160"/>
      <c r="AW2" s="160" t="s">
        <v>234</v>
      </c>
      <c r="AX2" s="160"/>
      <c r="AY2" s="160"/>
      <c r="AZ2" s="160"/>
      <c r="BA2" s="160" t="s">
        <v>234</v>
      </c>
      <c r="BB2" s="160"/>
      <c r="BC2" s="160"/>
      <c r="BD2" s="160"/>
      <c r="BE2" s="160" t="s">
        <v>234</v>
      </c>
      <c r="BF2" s="160"/>
      <c r="BG2" s="160"/>
      <c r="BH2" s="160"/>
      <c r="BI2" s="160" t="s">
        <v>234</v>
      </c>
      <c r="BJ2" s="160"/>
      <c r="BK2" s="160"/>
      <c r="BL2" s="160"/>
      <c r="BM2" s="160" t="s">
        <v>234</v>
      </c>
      <c r="BN2" s="160"/>
      <c r="BO2" s="160"/>
      <c r="BP2" s="160"/>
      <c r="BQ2" s="160" t="s">
        <v>234</v>
      </c>
      <c r="BR2" s="160"/>
      <c r="BS2" s="160"/>
      <c r="BT2" s="160"/>
      <c r="BU2" s="160" t="s">
        <v>234</v>
      </c>
      <c r="BV2" s="160"/>
      <c r="BW2" s="160"/>
      <c r="BX2" s="160"/>
      <c r="BY2" s="160" t="s">
        <v>234</v>
      </c>
      <c r="BZ2" s="160"/>
      <c r="CA2" s="160"/>
      <c r="CB2" s="160"/>
      <c r="CC2" s="160" t="s">
        <v>234</v>
      </c>
      <c r="CD2" s="160"/>
      <c r="CE2" s="160"/>
      <c r="CF2" s="160"/>
      <c r="CG2" s="160" t="s">
        <v>234</v>
      </c>
      <c r="CH2" s="160"/>
      <c r="CI2" s="160"/>
      <c r="CJ2" s="160"/>
      <c r="CK2" s="160" t="s">
        <v>234</v>
      </c>
      <c r="CL2" s="160"/>
      <c r="CM2" s="160"/>
      <c r="CN2" s="160"/>
      <c r="CO2" s="160" t="s">
        <v>234</v>
      </c>
      <c r="CP2" s="160"/>
      <c r="CQ2" s="160"/>
      <c r="CR2" s="160"/>
      <c r="CS2" s="160" t="s">
        <v>234</v>
      </c>
      <c r="CT2" s="160"/>
      <c r="CU2" s="160"/>
      <c r="CV2" s="160"/>
      <c r="CW2" s="160" t="s">
        <v>234</v>
      </c>
      <c r="CX2" s="160"/>
      <c r="CY2" s="160"/>
      <c r="CZ2" s="160"/>
      <c r="DA2" s="160" t="s">
        <v>234</v>
      </c>
      <c r="DB2" s="160"/>
      <c r="DC2" s="160"/>
      <c r="DD2" s="160"/>
      <c r="DE2" s="160" t="s">
        <v>234</v>
      </c>
      <c r="DF2" s="160"/>
      <c r="DG2" s="160"/>
      <c r="DH2" s="160"/>
      <c r="DI2" s="160" t="s">
        <v>234</v>
      </c>
      <c r="DJ2" s="160"/>
      <c r="DK2" s="160"/>
      <c r="DL2" s="160"/>
      <c r="DM2" s="160" t="s">
        <v>234</v>
      </c>
      <c r="DN2" s="160"/>
      <c r="DO2" s="160"/>
      <c r="DP2" s="160"/>
      <c r="DQ2" s="160" t="s">
        <v>234</v>
      </c>
      <c r="DR2" s="160"/>
      <c r="DS2" s="160"/>
      <c r="DT2" s="160"/>
      <c r="DU2" s="160" t="s">
        <v>234</v>
      </c>
      <c r="DV2" s="160"/>
      <c r="DW2" s="160"/>
      <c r="DX2" s="160"/>
      <c r="DY2" s="160" t="s">
        <v>234</v>
      </c>
      <c r="DZ2" s="160"/>
      <c r="EA2" s="160"/>
      <c r="EB2" s="160"/>
      <c r="EC2" s="160" t="s">
        <v>234</v>
      </c>
      <c r="ED2" s="160"/>
      <c r="EE2" s="160"/>
      <c r="EF2" s="160"/>
      <c r="EG2" s="160" t="s">
        <v>234</v>
      </c>
      <c r="EH2" s="160"/>
      <c r="EI2" s="160"/>
      <c r="EJ2" s="160"/>
      <c r="EK2" s="160" t="s">
        <v>234</v>
      </c>
      <c r="EL2" s="160"/>
      <c r="EM2" s="160"/>
      <c r="EN2" s="160"/>
      <c r="EO2" s="160" t="s">
        <v>234</v>
      </c>
      <c r="EP2" s="160"/>
      <c r="EQ2" s="160"/>
      <c r="ER2" s="160"/>
      <c r="ES2" s="160" t="s">
        <v>234</v>
      </c>
      <c r="ET2" s="160"/>
      <c r="EU2" s="160"/>
      <c r="EV2" s="160"/>
      <c r="EW2" s="160" t="s">
        <v>234</v>
      </c>
      <c r="EX2" s="160"/>
      <c r="EY2" s="160"/>
      <c r="EZ2" s="160"/>
      <c r="FA2" s="160" t="s">
        <v>234</v>
      </c>
      <c r="FB2" s="160"/>
      <c r="FC2" s="160"/>
      <c r="FD2" s="160"/>
      <c r="FE2" s="160" t="s">
        <v>234</v>
      </c>
      <c r="FF2" s="160"/>
      <c r="FG2" s="160"/>
      <c r="FH2" s="160"/>
      <c r="FI2" s="160" t="s">
        <v>234</v>
      </c>
      <c r="FJ2" s="160"/>
      <c r="FK2" s="160"/>
      <c r="FL2" s="160"/>
      <c r="FM2" s="160" t="s">
        <v>234</v>
      </c>
      <c r="FN2" s="160"/>
      <c r="FO2" s="160"/>
      <c r="FP2" s="160"/>
      <c r="FQ2" s="160" t="s">
        <v>234</v>
      </c>
      <c r="FR2" s="160"/>
      <c r="FS2" s="160"/>
      <c r="FT2" s="160"/>
      <c r="FU2" s="160" t="s">
        <v>234</v>
      </c>
      <c r="FV2" s="160"/>
      <c r="FW2" s="160"/>
      <c r="FX2" s="160"/>
      <c r="FY2" s="160" t="s">
        <v>234</v>
      </c>
      <c r="FZ2" s="160"/>
      <c r="GA2" s="160"/>
      <c r="GB2" s="160"/>
      <c r="GC2" s="160" t="s">
        <v>234</v>
      </c>
      <c r="GD2" s="160"/>
      <c r="GE2" s="160"/>
      <c r="GF2" s="160"/>
      <c r="GG2" s="160" t="s">
        <v>234</v>
      </c>
      <c r="GH2" s="160"/>
      <c r="GI2" s="160"/>
      <c r="GJ2" s="160"/>
      <c r="GK2" s="160" t="s">
        <v>234</v>
      </c>
      <c r="GL2" s="160"/>
      <c r="GM2" s="160"/>
      <c r="GN2" s="160"/>
      <c r="GO2" s="160" t="s">
        <v>234</v>
      </c>
      <c r="GP2" s="160"/>
      <c r="GQ2" s="160"/>
      <c r="GR2" s="160"/>
      <c r="GS2" s="160" t="s">
        <v>234</v>
      </c>
      <c r="GT2" s="160"/>
      <c r="GU2" s="160"/>
      <c r="GV2" s="160"/>
      <c r="GW2" s="160" t="s">
        <v>234</v>
      </c>
      <c r="GX2" s="160"/>
      <c r="GY2" s="160"/>
      <c r="GZ2" s="160"/>
      <c r="HA2" s="160" t="s">
        <v>234</v>
      </c>
      <c r="HB2" s="160"/>
      <c r="HC2" s="160"/>
      <c r="HD2" s="160"/>
      <c r="HE2" s="160" t="s">
        <v>234</v>
      </c>
      <c r="HF2" s="160"/>
      <c r="HG2" s="160"/>
      <c r="HH2" s="160"/>
      <c r="HI2" s="160" t="s">
        <v>234</v>
      </c>
      <c r="HJ2" s="160"/>
      <c r="HK2" s="160"/>
      <c r="HL2" s="160"/>
      <c r="HM2" s="160" t="s">
        <v>234</v>
      </c>
      <c r="HN2" s="160"/>
      <c r="HO2" s="160"/>
      <c r="HP2" s="160"/>
      <c r="HQ2" s="160" t="s">
        <v>234</v>
      </c>
      <c r="HR2" s="160"/>
      <c r="HS2" s="160"/>
      <c r="HT2" s="160"/>
      <c r="HU2" s="160" t="s">
        <v>234</v>
      </c>
      <c r="HV2" s="160"/>
      <c r="HW2" s="160"/>
      <c r="HX2" s="160"/>
      <c r="HY2" s="160" t="s">
        <v>234</v>
      </c>
      <c r="HZ2" s="160"/>
      <c r="IA2" s="160"/>
      <c r="IB2" s="160"/>
      <c r="IC2" s="160" t="s">
        <v>234</v>
      </c>
      <c r="ID2" s="160"/>
      <c r="IE2" s="160"/>
      <c r="IF2" s="160"/>
      <c r="IG2" s="160" t="s">
        <v>234</v>
      </c>
      <c r="IH2" s="160"/>
      <c r="II2" s="160"/>
      <c r="IJ2" s="160"/>
      <c r="IK2" s="160" t="s">
        <v>234</v>
      </c>
      <c r="IL2" s="160"/>
      <c r="IM2" s="160"/>
      <c r="IN2" s="160"/>
      <c r="IO2" s="160" t="s">
        <v>234</v>
      </c>
      <c r="IP2" s="160"/>
      <c r="IQ2" s="160"/>
      <c r="IR2" s="160"/>
      <c r="IS2" s="160" t="s">
        <v>234</v>
      </c>
      <c r="IT2" s="160"/>
      <c r="IU2" s="160"/>
      <c r="IV2" s="160"/>
      <c r="IW2" s="160" t="s">
        <v>234</v>
      </c>
      <c r="IX2" s="160"/>
      <c r="IY2" s="160"/>
      <c r="IZ2" s="160"/>
      <c r="JA2" s="160" t="s">
        <v>234</v>
      </c>
      <c r="JB2" s="160"/>
      <c r="JC2" s="160"/>
      <c r="JD2" s="160"/>
      <c r="JE2" s="160" t="s">
        <v>234</v>
      </c>
      <c r="JF2" s="160"/>
      <c r="JG2" s="160"/>
      <c r="JH2" s="160"/>
      <c r="JI2" s="160" t="s">
        <v>234</v>
      </c>
      <c r="JJ2" s="160"/>
      <c r="JK2" s="160"/>
      <c r="JL2" s="160"/>
      <c r="JM2" s="160" t="s">
        <v>234</v>
      </c>
      <c r="JN2" s="160"/>
      <c r="JO2" s="160"/>
      <c r="JP2" s="160"/>
      <c r="JQ2" s="160" t="s">
        <v>234</v>
      </c>
      <c r="JR2" s="160"/>
      <c r="JS2" s="160"/>
      <c r="JT2" s="160"/>
    </row>
    <row r="3" spans="1:280" x14ac:dyDescent="0.2">
      <c r="A3" s="169" t="s">
        <v>235</v>
      </c>
      <c r="B3" s="169"/>
      <c r="C3" s="169"/>
      <c r="D3" s="169"/>
      <c r="E3" s="169" t="s">
        <v>235</v>
      </c>
      <c r="F3" s="169"/>
      <c r="G3" s="169"/>
      <c r="H3" s="169"/>
      <c r="I3" s="169" t="s">
        <v>235</v>
      </c>
      <c r="J3" s="169"/>
      <c r="K3" s="169"/>
      <c r="L3" s="169"/>
      <c r="M3" s="169" t="s">
        <v>235</v>
      </c>
      <c r="N3" s="169"/>
      <c r="O3" s="169"/>
      <c r="P3" s="169"/>
      <c r="Q3" s="169" t="s">
        <v>235</v>
      </c>
      <c r="R3" s="169"/>
      <c r="S3" s="169"/>
      <c r="T3" s="169"/>
      <c r="U3" s="169" t="s">
        <v>235</v>
      </c>
      <c r="V3" s="169"/>
      <c r="W3" s="169"/>
      <c r="X3" s="169"/>
      <c r="Y3" s="169" t="s">
        <v>235</v>
      </c>
      <c r="Z3" s="169"/>
      <c r="AA3" s="169"/>
      <c r="AB3" s="169"/>
      <c r="AC3" s="169" t="s">
        <v>235</v>
      </c>
      <c r="AD3" s="169"/>
      <c r="AE3" s="169"/>
      <c r="AF3" s="169"/>
      <c r="AG3" s="169" t="s">
        <v>235</v>
      </c>
      <c r="AH3" s="169"/>
      <c r="AI3" s="169"/>
      <c r="AJ3" s="169"/>
      <c r="AK3" s="169" t="s">
        <v>235</v>
      </c>
      <c r="AL3" s="169"/>
      <c r="AM3" s="169"/>
      <c r="AN3" s="169"/>
      <c r="AO3" s="169" t="s">
        <v>235</v>
      </c>
      <c r="AP3" s="169"/>
      <c r="AQ3" s="169"/>
      <c r="AR3" s="169"/>
      <c r="AS3" s="169" t="s">
        <v>235</v>
      </c>
      <c r="AT3" s="169"/>
      <c r="AU3" s="169"/>
      <c r="AV3" s="169"/>
      <c r="AW3" s="169" t="s">
        <v>235</v>
      </c>
      <c r="AX3" s="169"/>
      <c r="AY3" s="169"/>
      <c r="AZ3" s="169"/>
      <c r="BA3" s="169" t="s">
        <v>235</v>
      </c>
      <c r="BB3" s="169"/>
      <c r="BC3" s="169"/>
      <c r="BD3" s="169"/>
      <c r="BE3" s="169" t="s">
        <v>235</v>
      </c>
      <c r="BF3" s="169"/>
      <c r="BG3" s="169"/>
      <c r="BH3" s="169"/>
      <c r="BI3" s="169" t="s">
        <v>235</v>
      </c>
      <c r="BJ3" s="169"/>
      <c r="BK3" s="169"/>
      <c r="BL3" s="169"/>
      <c r="BM3" s="169" t="s">
        <v>235</v>
      </c>
      <c r="BN3" s="169"/>
      <c r="BO3" s="169"/>
      <c r="BP3" s="169"/>
      <c r="BQ3" s="169" t="s">
        <v>235</v>
      </c>
      <c r="BR3" s="169"/>
      <c r="BS3" s="169"/>
      <c r="BT3" s="169"/>
      <c r="BU3" s="169" t="s">
        <v>235</v>
      </c>
      <c r="BV3" s="169"/>
      <c r="BW3" s="169"/>
      <c r="BX3" s="169"/>
      <c r="BY3" s="169" t="s">
        <v>235</v>
      </c>
      <c r="BZ3" s="169"/>
      <c r="CA3" s="169"/>
      <c r="CB3" s="169"/>
      <c r="CC3" s="169" t="s">
        <v>235</v>
      </c>
      <c r="CD3" s="169"/>
      <c r="CE3" s="169"/>
      <c r="CF3" s="169"/>
      <c r="CG3" s="169" t="s">
        <v>235</v>
      </c>
      <c r="CH3" s="169"/>
      <c r="CI3" s="169"/>
      <c r="CJ3" s="169"/>
      <c r="CK3" s="169" t="s">
        <v>235</v>
      </c>
      <c r="CL3" s="169"/>
      <c r="CM3" s="169"/>
      <c r="CN3" s="169"/>
      <c r="CO3" s="169" t="s">
        <v>235</v>
      </c>
      <c r="CP3" s="169"/>
      <c r="CQ3" s="169"/>
      <c r="CR3" s="169"/>
      <c r="CS3" s="169" t="s">
        <v>235</v>
      </c>
      <c r="CT3" s="169"/>
      <c r="CU3" s="169"/>
      <c r="CV3" s="169"/>
      <c r="CW3" s="169" t="s">
        <v>235</v>
      </c>
      <c r="CX3" s="169"/>
      <c r="CY3" s="169"/>
      <c r="CZ3" s="169"/>
      <c r="DA3" s="169" t="s">
        <v>235</v>
      </c>
      <c r="DB3" s="169"/>
      <c r="DC3" s="169"/>
      <c r="DD3" s="169"/>
      <c r="DE3" s="169" t="s">
        <v>235</v>
      </c>
      <c r="DF3" s="169"/>
      <c r="DG3" s="169"/>
      <c r="DH3" s="169"/>
      <c r="DI3" s="169" t="s">
        <v>235</v>
      </c>
      <c r="DJ3" s="169"/>
      <c r="DK3" s="169"/>
      <c r="DL3" s="169"/>
      <c r="DM3" s="169" t="s">
        <v>235</v>
      </c>
      <c r="DN3" s="169"/>
      <c r="DO3" s="169"/>
      <c r="DP3" s="169"/>
      <c r="DQ3" s="169" t="s">
        <v>235</v>
      </c>
      <c r="DR3" s="169"/>
      <c r="DS3" s="169"/>
      <c r="DT3" s="169"/>
      <c r="DU3" s="169" t="s">
        <v>235</v>
      </c>
      <c r="DV3" s="169"/>
      <c r="DW3" s="169"/>
      <c r="DX3" s="169"/>
      <c r="DY3" s="169" t="s">
        <v>235</v>
      </c>
      <c r="DZ3" s="169"/>
      <c r="EA3" s="169"/>
      <c r="EB3" s="169"/>
      <c r="EC3" s="169" t="s">
        <v>235</v>
      </c>
      <c r="ED3" s="169"/>
      <c r="EE3" s="169"/>
      <c r="EF3" s="169"/>
      <c r="EG3" s="169" t="s">
        <v>235</v>
      </c>
      <c r="EH3" s="169"/>
      <c r="EI3" s="169"/>
      <c r="EJ3" s="169"/>
      <c r="EK3" s="169" t="s">
        <v>235</v>
      </c>
      <c r="EL3" s="169"/>
      <c r="EM3" s="169"/>
      <c r="EN3" s="169"/>
      <c r="EO3" s="169" t="s">
        <v>235</v>
      </c>
      <c r="EP3" s="169"/>
      <c r="EQ3" s="169"/>
      <c r="ER3" s="169"/>
      <c r="ES3" s="169" t="s">
        <v>235</v>
      </c>
      <c r="ET3" s="169"/>
      <c r="EU3" s="169"/>
      <c r="EV3" s="169"/>
      <c r="EW3" s="169" t="s">
        <v>235</v>
      </c>
      <c r="EX3" s="169"/>
      <c r="EY3" s="169"/>
      <c r="EZ3" s="169"/>
      <c r="FA3" s="169" t="s">
        <v>235</v>
      </c>
      <c r="FB3" s="169"/>
      <c r="FC3" s="169"/>
      <c r="FD3" s="169"/>
      <c r="FE3" s="169" t="s">
        <v>235</v>
      </c>
      <c r="FF3" s="169"/>
      <c r="FG3" s="169"/>
      <c r="FH3" s="169"/>
      <c r="FI3" s="169" t="s">
        <v>235</v>
      </c>
      <c r="FJ3" s="169"/>
      <c r="FK3" s="169"/>
      <c r="FL3" s="169"/>
      <c r="FM3" s="169" t="s">
        <v>235</v>
      </c>
      <c r="FN3" s="169"/>
      <c r="FO3" s="169"/>
      <c r="FP3" s="169"/>
      <c r="FQ3" s="169" t="s">
        <v>235</v>
      </c>
      <c r="FR3" s="169"/>
      <c r="FS3" s="169"/>
      <c r="FT3" s="169"/>
      <c r="FU3" s="169" t="s">
        <v>235</v>
      </c>
      <c r="FV3" s="169"/>
      <c r="FW3" s="169"/>
      <c r="FX3" s="169"/>
      <c r="FY3" s="169" t="s">
        <v>235</v>
      </c>
      <c r="FZ3" s="169"/>
      <c r="GA3" s="169"/>
      <c r="GB3" s="169"/>
      <c r="GC3" s="169" t="s">
        <v>235</v>
      </c>
      <c r="GD3" s="169"/>
      <c r="GE3" s="169"/>
      <c r="GF3" s="169"/>
      <c r="GG3" s="169" t="s">
        <v>235</v>
      </c>
      <c r="GH3" s="169"/>
      <c r="GI3" s="169"/>
      <c r="GJ3" s="169"/>
      <c r="GK3" s="169" t="s">
        <v>235</v>
      </c>
      <c r="GL3" s="169"/>
      <c r="GM3" s="169"/>
      <c r="GN3" s="169"/>
      <c r="GO3" s="169" t="s">
        <v>235</v>
      </c>
      <c r="GP3" s="169"/>
      <c r="GQ3" s="169"/>
      <c r="GR3" s="169"/>
      <c r="GS3" s="169" t="s">
        <v>235</v>
      </c>
      <c r="GT3" s="169"/>
      <c r="GU3" s="169"/>
      <c r="GV3" s="169"/>
      <c r="GW3" s="169" t="s">
        <v>235</v>
      </c>
      <c r="GX3" s="169"/>
      <c r="GY3" s="169"/>
      <c r="GZ3" s="169"/>
      <c r="HA3" s="169" t="s">
        <v>235</v>
      </c>
      <c r="HB3" s="169"/>
      <c r="HC3" s="169"/>
      <c r="HD3" s="169"/>
      <c r="HE3" s="169" t="s">
        <v>235</v>
      </c>
      <c r="HF3" s="169"/>
      <c r="HG3" s="169"/>
      <c r="HH3" s="169"/>
      <c r="HI3" s="169" t="s">
        <v>235</v>
      </c>
      <c r="HJ3" s="169"/>
      <c r="HK3" s="169"/>
      <c r="HL3" s="169"/>
      <c r="HM3" s="169" t="s">
        <v>235</v>
      </c>
      <c r="HN3" s="169"/>
      <c r="HO3" s="169"/>
      <c r="HP3" s="169"/>
      <c r="HQ3" s="169" t="s">
        <v>235</v>
      </c>
      <c r="HR3" s="169"/>
      <c r="HS3" s="169"/>
      <c r="HT3" s="169"/>
      <c r="HU3" s="169" t="s">
        <v>235</v>
      </c>
      <c r="HV3" s="169"/>
      <c r="HW3" s="169"/>
      <c r="HX3" s="169"/>
      <c r="HY3" s="169" t="s">
        <v>235</v>
      </c>
      <c r="HZ3" s="169"/>
      <c r="IA3" s="169"/>
      <c r="IB3" s="169"/>
      <c r="IC3" s="169" t="s">
        <v>235</v>
      </c>
      <c r="ID3" s="169"/>
      <c r="IE3" s="169"/>
      <c r="IF3" s="169"/>
      <c r="IG3" s="169" t="s">
        <v>235</v>
      </c>
      <c r="IH3" s="169"/>
      <c r="II3" s="169"/>
      <c r="IJ3" s="169"/>
      <c r="IK3" s="169" t="s">
        <v>235</v>
      </c>
      <c r="IL3" s="169"/>
      <c r="IM3" s="169"/>
      <c r="IN3" s="169"/>
      <c r="IO3" s="169" t="s">
        <v>235</v>
      </c>
      <c r="IP3" s="169"/>
      <c r="IQ3" s="169"/>
      <c r="IR3" s="169"/>
      <c r="IS3" s="169" t="s">
        <v>235</v>
      </c>
      <c r="IT3" s="169"/>
      <c r="IU3" s="169"/>
      <c r="IV3" s="169"/>
      <c r="IW3" s="169" t="s">
        <v>235</v>
      </c>
      <c r="IX3" s="169"/>
      <c r="IY3" s="169"/>
      <c r="IZ3" s="169"/>
      <c r="JA3" s="169" t="s">
        <v>235</v>
      </c>
      <c r="JB3" s="169"/>
      <c r="JC3" s="169"/>
      <c r="JD3" s="169"/>
      <c r="JE3" s="169" t="s">
        <v>235</v>
      </c>
      <c r="JF3" s="169"/>
      <c r="JG3" s="169"/>
      <c r="JH3" s="169"/>
      <c r="JI3" s="169" t="s">
        <v>235</v>
      </c>
      <c r="JJ3" s="169"/>
      <c r="JK3" s="169"/>
      <c r="JL3" s="169"/>
      <c r="JM3" s="169" t="s">
        <v>235</v>
      </c>
      <c r="JN3" s="169"/>
      <c r="JO3" s="169"/>
      <c r="JP3" s="169"/>
      <c r="JQ3" s="169" t="s">
        <v>235</v>
      </c>
      <c r="JR3" s="169"/>
      <c r="JS3" s="169"/>
      <c r="JT3" s="169"/>
    </row>
    <row r="4" spans="1:280" x14ac:dyDescent="0.2">
      <c r="A4" s="169" t="s">
        <v>236</v>
      </c>
      <c r="B4" s="169"/>
      <c r="C4" s="169"/>
      <c r="D4" s="169"/>
      <c r="E4" s="169" t="s">
        <v>236</v>
      </c>
      <c r="F4" s="169"/>
      <c r="G4" s="169"/>
      <c r="H4" s="169"/>
      <c r="I4" s="169" t="s">
        <v>236</v>
      </c>
      <c r="J4" s="169"/>
      <c r="K4" s="169"/>
      <c r="L4" s="169"/>
      <c r="M4" s="169" t="s">
        <v>236</v>
      </c>
      <c r="N4" s="169"/>
      <c r="O4" s="169"/>
      <c r="P4" s="169"/>
      <c r="Q4" s="169" t="s">
        <v>236</v>
      </c>
      <c r="R4" s="169"/>
      <c r="S4" s="169"/>
      <c r="T4" s="169"/>
      <c r="U4" s="169" t="s">
        <v>236</v>
      </c>
      <c r="V4" s="169"/>
      <c r="W4" s="169"/>
      <c r="X4" s="169"/>
      <c r="Y4" s="169" t="s">
        <v>236</v>
      </c>
      <c r="Z4" s="169"/>
      <c r="AA4" s="169"/>
      <c r="AB4" s="169"/>
      <c r="AC4" s="169" t="s">
        <v>236</v>
      </c>
      <c r="AD4" s="169"/>
      <c r="AE4" s="169"/>
      <c r="AF4" s="169"/>
      <c r="AG4" s="169" t="s">
        <v>236</v>
      </c>
      <c r="AH4" s="169"/>
      <c r="AI4" s="169"/>
      <c r="AJ4" s="169"/>
      <c r="AK4" s="169" t="s">
        <v>236</v>
      </c>
      <c r="AL4" s="169"/>
      <c r="AM4" s="169"/>
      <c r="AN4" s="169"/>
      <c r="AO4" s="169" t="s">
        <v>236</v>
      </c>
      <c r="AP4" s="169"/>
      <c r="AQ4" s="169"/>
      <c r="AR4" s="169"/>
      <c r="AS4" s="169" t="s">
        <v>236</v>
      </c>
      <c r="AT4" s="169"/>
      <c r="AU4" s="169"/>
      <c r="AV4" s="169"/>
      <c r="AW4" s="169" t="s">
        <v>236</v>
      </c>
      <c r="AX4" s="169"/>
      <c r="AY4" s="169"/>
      <c r="AZ4" s="169"/>
      <c r="BA4" s="169" t="s">
        <v>236</v>
      </c>
      <c r="BB4" s="169"/>
      <c r="BC4" s="169"/>
      <c r="BD4" s="169"/>
      <c r="BE4" s="169" t="s">
        <v>236</v>
      </c>
      <c r="BF4" s="169"/>
      <c r="BG4" s="169"/>
      <c r="BH4" s="169"/>
      <c r="BI4" s="169" t="s">
        <v>236</v>
      </c>
      <c r="BJ4" s="169"/>
      <c r="BK4" s="169"/>
      <c r="BL4" s="169"/>
      <c r="BM4" s="169" t="s">
        <v>236</v>
      </c>
      <c r="BN4" s="169"/>
      <c r="BO4" s="169"/>
      <c r="BP4" s="169"/>
      <c r="BQ4" s="169" t="s">
        <v>236</v>
      </c>
      <c r="BR4" s="169"/>
      <c r="BS4" s="169"/>
      <c r="BT4" s="169"/>
      <c r="BU4" s="169" t="s">
        <v>236</v>
      </c>
      <c r="BV4" s="169"/>
      <c r="BW4" s="169"/>
      <c r="BX4" s="169"/>
      <c r="BY4" s="169" t="s">
        <v>236</v>
      </c>
      <c r="BZ4" s="169"/>
      <c r="CA4" s="169"/>
      <c r="CB4" s="169"/>
      <c r="CC4" s="169" t="s">
        <v>236</v>
      </c>
      <c r="CD4" s="169"/>
      <c r="CE4" s="169"/>
      <c r="CF4" s="169"/>
      <c r="CG4" s="169" t="s">
        <v>236</v>
      </c>
      <c r="CH4" s="169"/>
      <c r="CI4" s="169"/>
      <c r="CJ4" s="169"/>
      <c r="CK4" s="169" t="s">
        <v>236</v>
      </c>
      <c r="CL4" s="169"/>
      <c r="CM4" s="169"/>
      <c r="CN4" s="169"/>
      <c r="CO4" s="169" t="s">
        <v>236</v>
      </c>
      <c r="CP4" s="169"/>
      <c r="CQ4" s="169"/>
      <c r="CR4" s="169"/>
      <c r="CS4" s="169" t="s">
        <v>236</v>
      </c>
      <c r="CT4" s="169"/>
      <c r="CU4" s="169"/>
      <c r="CV4" s="169"/>
      <c r="CW4" s="169" t="s">
        <v>236</v>
      </c>
      <c r="CX4" s="169"/>
      <c r="CY4" s="169"/>
      <c r="CZ4" s="169"/>
      <c r="DA4" s="169" t="s">
        <v>236</v>
      </c>
      <c r="DB4" s="169"/>
      <c r="DC4" s="169"/>
      <c r="DD4" s="169"/>
      <c r="DE4" s="169" t="s">
        <v>236</v>
      </c>
      <c r="DF4" s="169"/>
      <c r="DG4" s="169"/>
      <c r="DH4" s="169"/>
      <c r="DI4" s="169" t="s">
        <v>236</v>
      </c>
      <c r="DJ4" s="169"/>
      <c r="DK4" s="169"/>
      <c r="DL4" s="169"/>
      <c r="DM4" s="169" t="s">
        <v>236</v>
      </c>
      <c r="DN4" s="169"/>
      <c r="DO4" s="169"/>
      <c r="DP4" s="169"/>
      <c r="DQ4" s="169" t="s">
        <v>236</v>
      </c>
      <c r="DR4" s="169"/>
      <c r="DS4" s="169"/>
      <c r="DT4" s="169"/>
      <c r="DU4" s="169" t="s">
        <v>236</v>
      </c>
      <c r="DV4" s="169"/>
      <c r="DW4" s="169"/>
      <c r="DX4" s="169"/>
      <c r="DY4" s="169" t="s">
        <v>236</v>
      </c>
      <c r="DZ4" s="169"/>
      <c r="EA4" s="169"/>
      <c r="EB4" s="169"/>
      <c r="EC4" s="169" t="s">
        <v>236</v>
      </c>
      <c r="ED4" s="169"/>
      <c r="EE4" s="169"/>
      <c r="EF4" s="169"/>
      <c r="EG4" s="169" t="s">
        <v>236</v>
      </c>
      <c r="EH4" s="169"/>
      <c r="EI4" s="169"/>
      <c r="EJ4" s="169"/>
      <c r="EK4" s="169" t="s">
        <v>236</v>
      </c>
      <c r="EL4" s="169"/>
      <c r="EM4" s="169"/>
      <c r="EN4" s="169"/>
      <c r="EO4" s="169" t="s">
        <v>236</v>
      </c>
      <c r="EP4" s="169"/>
      <c r="EQ4" s="169"/>
      <c r="ER4" s="169"/>
      <c r="ES4" s="169" t="s">
        <v>236</v>
      </c>
      <c r="ET4" s="169"/>
      <c r="EU4" s="169"/>
      <c r="EV4" s="169"/>
      <c r="EW4" s="169" t="s">
        <v>236</v>
      </c>
      <c r="EX4" s="169"/>
      <c r="EY4" s="169"/>
      <c r="EZ4" s="169"/>
      <c r="FA4" s="169" t="s">
        <v>236</v>
      </c>
      <c r="FB4" s="169"/>
      <c r="FC4" s="169"/>
      <c r="FD4" s="169"/>
      <c r="FE4" s="169" t="s">
        <v>236</v>
      </c>
      <c r="FF4" s="169"/>
      <c r="FG4" s="169"/>
      <c r="FH4" s="169"/>
      <c r="FI4" s="169" t="s">
        <v>236</v>
      </c>
      <c r="FJ4" s="169"/>
      <c r="FK4" s="169"/>
      <c r="FL4" s="169"/>
      <c r="FM4" s="169" t="s">
        <v>236</v>
      </c>
      <c r="FN4" s="169"/>
      <c r="FO4" s="169"/>
      <c r="FP4" s="169"/>
      <c r="FQ4" s="169" t="s">
        <v>236</v>
      </c>
      <c r="FR4" s="169"/>
      <c r="FS4" s="169"/>
      <c r="FT4" s="169"/>
      <c r="FU4" s="169" t="s">
        <v>236</v>
      </c>
      <c r="FV4" s="169"/>
      <c r="FW4" s="169"/>
      <c r="FX4" s="169"/>
      <c r="FY4" s="169" t="s">
        <v>236</v>
      </c>
      <c r="FZ4" s="169"/>
      <c r="GA4" s="169"/>
      <c r="GB4" s="169"/>
      <c r="GC4" s="169" t="s">
        <v>236</v>
      </c>
      <c r="GD4" s="169"/>
      <c r="GE4" s="169"/>
      <c r="GF4" s="169"/>
      <c r="GG4" s="169" t="s">
        <v>236</v>
      </c>
      <c r="GH4" s="169"/>
      <c r="GI4" s="169"/>
      <c r="GJ4" s="169"/>
      <c r="GK4" s="169" t="s">
        <v>236</v>
      </c>
      <c r="GL4" s="169"/>
      <c r="GM4" s="169"/>
      <c r="GN4" s="169"/>
      <c r="GO4" s="169" t="s">
        <v>236</v>
      </c>
      <c r="GP4" s="169"/>
      <c r="GQ4" s="169"/>
      <c r="GR4" s="169"/>
      <c r="GS4" s="169" t="s">
        <v>236</v>
      </c>
      <c r="GT4" s="169"/>
      <c r="GU4" s="169"/>
      <c r="GV4" s="169"/>
      <c r="GW4" s="169" t="s">
        <v>236</v>
      </c>
      <c r="GX4" s="169"/>
      <c r="GY4" s="169"/>
      <c r="GZ4" s="169"/>
      <c r="HA4" s="169" t="s">
        <v>236</v>
      </c>
      <c r="HB4" s="169"/>
      <c r="HC4" s="169"/>
      <c r="HD4" s="169"/>
      <c r="HE4" s="169" t="s">
        <v>236</v>
      </c>
      <c r="HF4" s="169"/>
      <c r="HG4" s="169"/>
      <c r="HH4" s="169"/>
      <c r="HI4" s="169" t="s">
        <v>236</v>
      </c>
      <c r="HJ4" s="169"/>
      <c r="HK4" s="169"/>
      <c r="HL4" s="169"/>
      <c r="HM4" s="169" t="s">
        <v>236</v>
      </c>
      <c r="HN4" s="169"/>
      <c r="HO4" s="169"/>
      <c r="HP4" s="169"/>
      <c r="HQ4" s="169" t="s">
        <v>236</v>
      </c>
      <c r="HR4" s="169"/>
      <c r="HS4" s="169"/>
      <c r="HT4" s="169"/>
      <c r="HU4" s="169" t="s">
        <v>236</v>
      </c>
      <c r="HV4" s="169"/>
      <c r="HW4" s="169"/>
      <c r="HX4" s="169"/>
      <c r="HY4" s="169" t="s">
        <v>236</v>
      </c>
      <c r="HZ4" s="169"/>
      <c r="IA4" s="169"/>
      <c r="IB4" s="169"/>
      <c r="IC4" s="169" t="s">
        <v>236</v>
      </c>
      <c r="ID4" s="169"/>
      <c r="IE4" s="169"/>
      <c r="IF4" s="169"/>
      <c r="IG4" s="169" t="s">
        <v>236</v>
      </c>
      <c r="IH4" s="169"/>
      <c r="II4" s="169"/>
      <c r="IJ4" s="169"/>
      <c r="IK4" s="169" t="s">
        <v>236</v>
      </c>
      <c r="IL4" s="169"/>
      <c r="IM4" s="169"/>
      <c r="IN4" s="169"/>
      <c r="IO4" s="169" t="s">
        <v>236</v>
      </c>
      <c r="IP4" s="169"/>
      <c r="IQ4" s="169"/>
      <c r="IR4" s="169"/>
      <c r="IS4" s="169" t="s">
        <v>236</v>
      </c>
      <c r="IT4" s="169"/>
      <c r="IU4" s="169"/>
      <c r="IV4" s="169"/>
      <c r="IW4" s="169" t="s">
        <v>236</v>
      </c>
      <c r="IX4" s="169"/>
      <c r="IY4" s="169"/>
      <c r="IZ4" s="169"/>
      <c r="JA4" s="169" t="s">
        <v>236</v>
      </c>
      <c r="JB4" s="169"/>
      <c r="JC4" s="169"/>
      <c r="JD4" s="169"/>
      <c r="JE4" s="169" t="s">
        <v>236</v>
      </c>
      <c r="JF4" s="169"/>
      <c r="JG4" s="169"/>
      <c r="JH4" s="169"/>
      <c r="JI4" s="169" t="s">
        <v>236</v>
      </c>
      <c r="JJ4" s="169"/>
      <c r="JK4" s="169"/>
      <c r="JL4" s="169"/>
      <c r="JM4" s="169" t="s">
        <v>236</v>
      </c>
      <c r="JN4" s="169"/>
      <c r="JO4" s="169"/>
      <c r="JP4" s="169"/>
      <c r="JQ4" s="169" t="s">
        <v>236</v>
      </c>
      <c r="JR4" s="169"/>
      <c r="JS4" s="169"/>
      <c r="JT4" s="169"/>
    </row>
    <row r="5" spans="1:280" s="2" customFormat="1" ht="11.25" x14ac:dyDescent="0.2">
      <c r="A5" s="161" t="s">
        <v>237</v>
      </c>
      <c r="B5" s="161"/>
      <c r="C5" s="161"/>
      <c r="D5" s="161"/>
      <c r="E5" s="161" t="s">
        <v>237</v>
      </c>
      <c r="F5" s="161"/>
      <c r="G5" s="161"/>
      <c r="H5" s="161"/>
      <c r="I5" s="161" t="s">
        <v>237</v>
      </c>
      <c r="J5" s="161"/>
      <c r="K5" s="161"/>
      <c r="L5" s="161"/>
      <c r="M5" s="161" t="s">
        <v>237</v>
      </c>
      <c r="N5" s="161"/>
      <c r="O5" s="161"/>
      <c r="P5" s="161"/>
      <c r="Q5" s="161" t="s">
        <v>237</v>
      </c>
      <c r="R5" s="161"/>
      <c r="S5" s="161"/>
      <c r="T5" s="161"/>
      <c r="U5" s="161" t="s">
        <v>237</v>
      </c>
      <c r="V5" s="161"/>
      <c r="W5" s="161"/>
      <c r="X5" s="161"/>
      <c r="Y5" s="161" t="s">
        <v>237</v>
      </c>
      <c r="Z5" s="161"/>
      <c r="AA5" s="161"/>
      <c r="AB5" s="161"/>
      <c r="AC5" s="161" t="s">
        <v>237</v>
      </c>
      <c r="AD5" s="161"/>
      <c r="AE5" s="161"/>
      <c r="AF5" s="161"/>
      <c r="AG5" s="161" t="s">
        <v>237</v>
      </c>
      <c r="AH5" s="161"/>
      <c r="AI5" s="161"/>
      <c r="AJ5" s="161"/>
      <c r="AK5" s="161" t="s">
        <v>237</v>
      </c>
      <c r="AL5" s="161"/>
      <c r="AM5" s="161"/>
      <c r="AN5" s="161"/>
      <c r="AO5" s="161" t="s">
        <v>237</v>
      </c>
      <c r="AP5" s="161"/>
      <c r="AQ5" s="161"/>
      <c r="AR5" s="161"/>
      <c r="AS5" s="161" t="s">
        <v>237</v>
      </c>
      <c r="AT5" s="161"/>
      <c r="AU5" s="161"/>
      <c r="AV5" s="161"/>
      <c r="AW5" s="161" t="s">
        <v>237</v>
      </c>
      <c r="AX5" s="161"/>
      <c r="AY5" s="161"/>
      <c r="AZ5" s="161"/>
      <c r="BA5" s="161" t="s">
        <v>237</v>
      </c>
      <c r="BB5" s="161"/>
      <c r="BC5" s="161"/>
      <c r="BD5" s="161"/>
      <c r="BE5" s="161" t="s">
        <v>237</v>
      </c>
      <c r="BF5" s="161"/>
      <c r="BG5" s="161"/>
      <c r="BH5" s="161"/>
      <c r="BI5" s="161" t="s">
        <v>237</v>
      </c>
      <c r="BJ5" s="161"/>
      <c r="BK5" s="161"/>
      <c r="BL5" s="161"/>
      <c r="BM5" s="161" t="s">
        <v>237</v>
      </c>
      <c r="BN5" s="161"/>
      <c r="BO5" s="161"/>
      <c r="BP5" s="161"/>
      <c r="BQ5" s="161" t="s">
        <v>237</v>
      </c>
      <c r="BR5" s="161"/>
      <c r="BS5" s="161"/>
      <c r="BT5" s="161"/>
      <c r="BU5" s="161" t="s">
        <v>237</v>
      </c>
      <c r="BV5" s="161"/>
      <c r="BW5" s="161"/>
      <c r="BX5" s="161"/>
      <c r="BY5" s="161" t="s">
        <v>237</v>
      </c>
      <c r="BZ5" s="161"/>
      <c r="CA5" s="161"/>
      <c r="CB5" s="161"/>
      <c r="CC5" s="161" t="s">
        <v>237</v>
      </c>
      <c r="CD5" s="161"/>
      <c r="CE5" s="161"/>
      <c r="CF5" s="161"/>
      <c r="CG5" s="161" t="s">
        <v>237</v>
      </c>
      <c r="CH5" s="161"/>
      <c r="CI5" s="161"/>
      <c r="CJ5" s="161"/>
      <c r="CK5" s="161" t="s">
        <v>237</v>
      </c>
      <c r="CL5" s="161"/>
      <c r="CM5" s="161"/>
      <c r="CN5" s="161"/>
      <c r="CO5" s="161" t="s">
        <v>237</v>
      </c>
      <c r="CP5" s="161"/>
      <c r="CQ5" s="161"/>
      <c r="CR5" s="161"/>
      <c r="CS5" s="161" t="s">
        <v>237</v>
      </c>
      <c r="CT5" s="161"/>
      <c r="CU5" s="161"/>
      <c r="CV5" s="161"/>
      <c r="CW5" s="161" t="s">
        <v>237</v>
      </c>
      <c r="CX5" s="161"/>
      <c r="CY5" s="161"/>
      <c r="CZ5" s="161"/>
      <c r="DA5" s="161" t="s">
        <v>237</v>
      </c>
      <c r="DB5" s="161"/>
      <c r="DC5" s="161"/>
      <c r="DD5" s="161"/>
      <c r="DE5" s="161" t="s">
        <v>237</v>
      </c>
      <c r="DF5" s="161"/>
      <c r="DG5" s="161"/>
      <c r="DH5" s="161"/>
      <c r="DI5" s="161" t="s">
        <v>237</v>
      </c>
      <c r="DJ5" s="161"/>
      <c r="DK5" s="161"/>
      <c r="DL5" s="161"/>
      <c r="DM5" s="161" t="s">
        <v>237</v>
      </c>
      <c r="DN5" s="161"/>
      <c r="DO5" s="161"/>
      <c r="DP5" s="161"/>
      <c r="DQ5" s="161" t="s">
        <v>237</v>
      </c>
      <c r="DR5" s="161"/>
      <c r="DS5" s="161"/>
      <c r="DT5" s="161"/>
      <c r="DU5" s="161" t="s">
        <v>237</v>
      </c>
      <c r="DV5" s="161"/>
      <c r="DW5" s="161"/>
      <c r="DX5" s="161"/>
      <c r="DY5" s="161" t="s">
        <v>237</v>
      </c>
      <c r="DZ5" s="161"/>
      <c r="EA5" s="161"/>
      <c r="EB5" s="161"/>
      <c r="EC5" s="161" t="s">
        <v>237</v>
      </c>
      <c r="ED5" s="161"/>
      <c r="EE5" s="161"/>
      <c r="EF5" s="161"/>
      <c r="EG5" s="161" t="s">
        <v>237</v>
      </c>
      <c r="EH5" s="161"/>
      <c r="EI5" s="161"/>
      <c r="EJ5" s="161"/>
      <c r="EK5" s="161" t="s">
        <v>237</v>
      </c>
      <c r="EL5" s="161"/>
      <c r="EM5" s="161"/>
      <c r="EN5" s="161"/>
      <c r="EO5" s="161" t="s">
        <v>237</v>
      </c>
      <c r="EP5" s="161"/>
      <c r="EQ5" s="161"/>
      <c r="ER5" s="161"/>
      <c r="ES5" s="161" t="s">
        <v>237</v>
      </c>
      <c r="ET5" s="161"/>
      <c r="EU5" s="161"/>
      <c r="EV5" s="161"/>
      <c r="EW5" s="161" t="s">
        <v>237</v>
      </c>
      <c r="EX5" s="161"/>
      <c r="EY5" s="161"/>
      <c r="EZ5" s="161"/>
      <c r="FA5" s="161" t="s">
        <v>237</v>
      </c>
      <c r="FB5" s="161"/>
      <c r="FC5" s="161"/>
      <c r="FD5" s="161"/>
      <c r="FE5" s="161" t="s">
        <v>237</v>
      </c>
      <c r="FF5" s="161"/>
      <c r="FG5" s="161"/>
      <c r="FH5" s="161"/>
      <c r="FI5" s="161" t="s">
        <v>237</v>
      </c>
      <c r="FJ5" s="161"/>
      <c r="FK5" s="161"/>
      <c r="FL5" s="161"/>
      <c r="FM5" s="161" t="s">
        <v>237</v>
      </c>
      <c r="FN5" s="161"/>
      <c r="FO5" s="161"/>
      <c r="FP5" s="161"/>
      <c r="FQ5" s="161" t="s">
        <v>237</v>
      </c>
      <c r="FR5" s="161"/>
      <c r="FS5" s="161"/>
      <c r="FT5" s="161"/>
      <c r="FU5" s="161" t="s">
        <v>237</v>
      </c>
      <c r="FV5" s="161"/>
      <c r="FW5" s="161"/>
      <c r="FX5" s="161"/>
      <c r="FY5" s="161" t="s">
        <v>237</v>
      </c>
      <c r="FZ5" s="161"/>
      <c r="GA5" s="161"/>
      <c r="GB5" s="161"/>
      <c r="GC5" s="161" t="s">
        <v>237</v>
      </c>
      <c r="GD5" s="161"/>
      <c r="GE5" s="161"/>
      <c r="GF5" s="161"/>
      <c r="GG5" s="161" t="s">
        <v>237</v>
      </c>
      <c r="GH5" s="161"/>
      <c r="GI5" s="161"/>
      <c r="GJ5" s="161"/>
      <c r="GK5" s="161" t="s">
        <v>237</v>
      </c>
      <c r="GL5" s="161"/>
      <c r="GM5" s="161"/>
      <c r="GN5" s="161"/>
      <c r="GO5" s="161" t="s">
        <v>237</v>
      </c>
      <c r="GP5" s="161"/>
      <c r="GQ5" s="161"/>
      <c r="GR5" s="161"/>
      <c r="GS5" s="161" t="s">
        <v>237</v>
      </c>
      <c r="GT5" s="161"/>
      <c r="GU5" s="161"/>
      <c r="GV5" s="161"/>
      <c r="GW5" s="161" t="s">
        <v>237</v>
      </c>
      <c r="GX5" s="161"/>
      <c r="GY5" s="161"/>
      <c r="GZ5" s="161"/>
      <c r="HA5" s="161" t="s">
        <v>237</v>
      </c>
      <c r="HB5" s="161"/>
      <c r="HC5" s="161"/>
      <c r="HD5" s="161"/>
      <c r="HE5" s="161" t="s">
        <v>237</v>
      </c>
      <c r="HF5" s="161"/>
      <c r="HG5" s="161"/>
      <c r="HH5" s="161"/>
      <c r="HI5" s="161" t="s">
        <v>237</v>
      </c>
      <c r="HJ5" s="161"/>
      <c r="HK5" s="161"/>
      <c r="HL5" s="161"/>
      <c r="HM5" s="161" t="s">
        <v>237</v>
      </c>
      <c r="HN5" s="161"/>
      <c r="HO5" s="161"/>
      <c r="HP5" s="161"/>
      <c r="HQ5" s="161" t="s">
        <v>237</v>
      </c>
      <c r="HR5" s="161"/>
      <c r="HS5" s="161"/>
      <c r="HT5" s="161"/>
      <c r="HU5" s="161" t="s">
        <v>237</v>
      </c>
      <c r="HV5" s="161"/>
      <c r="HW5" s="161"/>
      <c r="HX5" s="161"/>
      <c r="HY5" s="161" t="s">
        <v>237</v>
      </c>
      <c r="HZ5" s="161"/>
      <c r="IA5" s="161"/>
      <c r="IB5" s="161"/>
      <c r="IC5" s="161" t="s">
        <v>237</v>
      </c>
      <c r="ID5" s="161"/>
      <c r="IE5" s="161"/>
      <c r="IF5" s="161"/>
      <c r="IG5" s="161" t="s">
        <v>237</v>
      </c>
      <c r="IH5" s="161"/>
      <c r="II5" s="161"/>
      <c r="IJ5" s="161"/>
      <c r="IK5" s="161" t="s">
        <v>237</v>
      </c>
      <c r="IL5" s="161"/>
      <c r="IM5" s="161"/>
      <c r="IN5" s="161"/>
      <c r="IO5" s="161" t="s">
        <v>237</v>
      </c>
      <c r="IP5" s="161"/>
      <c r="IQ5" s="161"/>
      <c r="IR5" s="161"/>
      <c r="IS5" s="161" t="s">
        <v>237</v>
      </c>
      <c r="IT5" s="161"/>
      <c r="IU5" s="161"/>
      <c r="IV5" s="161"/>
      <c r="IW5" s="161" t="s">
        <v>237</v>
      </c>
      <c r="IX5" s="161"/>
      <c r="IY5" s="161"/>
      <c r="IZ5" s="161"/>
      <c r="JA5" s="161" t="s">
        <v>237</v>
      </c>
      <c r="JB5" s="161"/>
      <c r="JC5" s="161"/>
      <c r="JD5" s="161"/>
      <c r="JE5" s="161" t="s">
        <v>237</v>
      </c>
      <c r="JF5" s="161"/>
      <c r="JG5" s="161"/>
      <c r="JH5" s="161"/>
      <c r="JI5" s="161" t="s">
        <v>237</v>
      </c>
      <c r="JJ5" s="161"/>
      <c r="JK5" s="161"/>
      <c r="JL5" s="161"/>
      <c r="JM5" s="161" t="s">
        <v>237</v>
      </c>
      <c r="JN5" s="161"/>
      <c r="JO5" s="161"/>
      <c r="JP5" s="161"/>
      <c r="JQ5" s="161" t="s">
        <v>237</v>
      </c>
      <c r="JR5" s="161"/>
      <c r="JS5" s="161"/>
      <c r="JT5" s="161"/>
    </row>
    <row r="6" spans="1:280" s="2" customFormat="1" x14ac:dyDescent="0.2">
      <c r="A6" s="168" t="s">
        <v>92</v>
      </c>
      <c r="B6" s="168"/>
      <c r="C6" s="168"/>
      <c r="D6" s="168"/>
      <c r="E6" s="168" t="s">
        <v>92</v>
      </c>
      <c r="F6" s="168"/>
      <c r="G6" s="168"/>
      <c r="H6" s="168"/>
      <c r="I6" s="168" t="s">
        <v>92</v>
      </c>
      <c r="J6" s="168"/>
      <c r="K6" s="168"/>
      <c r="L6" s="168"/>
      <c r="M6" s="168" t="s">
        <v>92</v>
      </c>
      <c r="N6" s="168"/>
      <c r="O6" s="168"/>
      <c r="P6" s="168"/>
      <c r="Q6" s="168" t="s">
        <v>92</v>
      </c>
      <c r="R6" s="168"/>
      <c r="S6" s="168"/>
      <c r="T6" s="168"/>
      <c r="U6" s="168" t="s">
        <v>92</v>
      </c>
      <c r="V6" s="168"/>
      <c r="W6" s="168"/>
      <c r="X6" s="168"/>
      <c r="Y6" s="168" t="s">
        <v>92</v>
      </c>
      <c r="Z6" s="168"/>
      <c r="AA6" s="168"/>
      <c r="AB6" s="168"/>
      <c r="AC6" s="168" t="s">
        <v>92</v>
      </c>
      <c r="AD6" s="168"/>
      <c r="AE6" s="168"/>
      <c r="AF6" s="168"/>
      <c r="AG6" s="168" t="s">
        <v>92</v>
      </c>
      <c r="AH6" s="168"/>
      <c r="AI6" s="168"/>
      <c r="AJ6" s="168"/>
      <c r="AK6" s="168" t="s">
        <v>92</v>
      </c>
      <c r="AL6" s="168"/>
      <c r="AM6" s="168"/>
      <c r="AN6" s="168"/>
      <c r="AO6" s="168" t="s">
        <v>92</v>
      </c>
      <c r="AP6" s="168"/>
      <c r="AQ6" s="168"/>
      <c r="AR6" s="168"/>
      <c r="AS6" s="168" t="s">
        <v>92</v>
      </c>
      <c r="AT6" s="168"/>
      <c r="AU6" s="168"/>
      <c r="AV6" s="168"/>
      <c r="AW6" s="168" t="s">
        <v>92</v>
      </c>
      <c r="AX6" s="168"/>
      <c r="AY6" s="168"/>
      <c r="AZ6" s="168"/>
      <c r="BA6" s="187" t="s">
        <v>92</v>
      </c>
      <c r="BB6" s="187"/>
      <c r="BC6" s="187"/>
      <c r="BD6" s="187"/>
      <c r="BE6" s="168" t="s">
        <v>92</v>
      </c>
      <c r="BF6" s="168"/>
      <c r="BG6" s="168"/>
      <c r="BH6" s="168"/>
      <c r="BI6" s="168" t="s">
        <v>92</v>
      </c>
      <c r="BJ6" s="168"/>
      <c r="BK6" s="168"/>
      <c r="BL6" s="168"/>
      <c r="BM6" s="168" t="s">
        <v>92</v>
      </c>
      <c r="BN6" s="168"/>
      <c r="BO6" s="168"/>
      <c r="BP6" s="168"/>
      <c r="BQ6" s="168" t="s">
        <v>92</v>
      </c>
      <c r="BR6" s="168"/>
      <c r="BS6" s="168"/>
      <c r="BT6" s="168"/>
      <c r="BU6" s="168" t="s">
        <v>92</v>
      </c>
      <c r="BV6" s="168"/>
      <c r="BW6" s="168"/>
      <c r="BX6" s="168"/>
      <c r="BY6" s="168" t="s">
        <v>92</v>
      </c>
      <c r="BZ6" s="168"/>
      <c r="CA6" s="168"/>
      <c r="CB6" s="168"/>
      <c r="CC6" s="168" t="s">
        <v>92</v>
      </c>
      <c r="CD6" s="168"/>
      <c r="CE6" s="168"/>
      <c r="CF6" s="168"/>
      <c r="CG6" s="168" t="s">
        <v>92</v>
      </c>
      <c r="CH6" s="168"/>
      <c r="CI6" s="168"/>
      <c r="CJ6" s="168"/>
      <c r="CK6" s="168" t="s">
        <v>92</v>
      </c>
      <c r="CL6" s="168"/>
      <c r="CM6" s="168"/>
      <c r="CN6" s="168"/>
      <c r="CO6" s="168" t="s">
        <v>92</v>
      </c>
      <c r="CP6" s="168"/>
      <c r="CQ6" s="168"/>
      <c r="CR6" s="168"/>
      <c r="CS6" s="168" t="s">
        <v>92</v>
      </c>
      <c r="CT6" s="168"/>
      <c r="CU6" s="168"/>
      <c r="CV6" s="168"/>
      <c r="CW6" s="168" t="s">
        <v>92</v>
      </c>
      <c r="CX6" s="168"/>
      <c r="CY6" s="168"/>
      <c r="CZ6" s="168"/>
      <c r="DA6" s="168" t="s">
        <v>92</v>
      </c>
      <c r="DB6" s="168"/>
      <c r="DC6" s="168"/>
      <c r="DD6" s="168"/>
      <c r="DE6" s="168" t="s">
        <v>92</v>
      </c>
      <c r="DF6" s="168"/>
      <c r="DG6" s="168"/>
      <c r="DH6" s="168"/>
      <c r="DI6" s="168" t="s">
        <v>92</v>
      </c>
      <c r="DJ6" s="168"/>
      <c r="DK6" s="168"/>
      <c r="DL6" s="168"/>
      <c r="DM6" s="168" t="s">
        <v>92</v>
      </c>
      <c r="DN6" s="168"/>
      <c r="DO6" s="168"/>
      <c r="DP6" s="168"/>
      <c r="DQ6" s="168" t="s">
        <v>92</v>
      </c>
      <c r="DR6" s="168"/>
      <c r="DS6" s="168"/>
      <c r="DT6" s="168"/>
      <c r="DU6" s="168" t="s">
        <v>92</v>
      </c>
      <c r="DV6" s="168"/>
      <c r="DW6" s="168"/>
      <c r="DX6" s="168"/>
      <c r="DY6" s="168" t="s">
        <v>92</v>
      </c>
      <c r="DZ6" s="168"/>
      <c r="EA6" s="168"/>
      <c r="EB6" s="168"/>
      <c r="EC6" s="168" t="s">
        <v>92</v>
      </c>
      <c r="ED6" s="168"/>
      <c r="EE6" s="168"/>
      <c r="EF6" s="168"/>
      <c r="EG6" s="168" t="s">
        <v>92</v>
      </c>
      <c r="EH6" s="168"/>
      <c r="EI6" s="168"/>
      <c r="EJ6" s="168"/>
      <c r="EK6" s="168" t="s">
        <v>92</v>
      </c>
      <c r="EL6" s="168"/>
      <c r="EM6" s="168"/>
      <c r="EN6" s="168"/>
      <c r="EO6" s="168" t="s">
        <v>92</v>
      </c>
      <c r="EP6" s="168"/>
      <c r="EQ6" s="168"/>
      <c r="ER6" s="168"/>
      <c r="ES6" s="168" t="s">
        <v>92</v>
      </c>
      <c r="ET6" s="168"/>
      <c r="EU6" s="168"/>
      <c r="EV6" s="168"/>
      <c r="EW6" s="168" t="s">
        <v>92</v>
      </c>
      <c r="EX6" s="168"/>
      <c r="EY6" s="168"/>
      <c r="EZ6" s="168"/>
      <c r="FA6" s="168" t="s">
        <v>92</v>
      </c>
      <c r="FB6" s="168"/>
      <c r="FC6" s="168"/>
      <c r="FD6" s="168"/>
      <c r="FE6" s="168" t="s">
        <v>92</v>
      </c>
      <c r="FF6" s="168"/>
      <c r="FG6" s="168"/>
      <c r="FH6" s="168"/>
      <c r="FI6" s="168" t="s">
        <v>92</v>
      </c>
      <c r="FJ6" s="168"/>
      <c r="FK6" s="168"/>
      <c r="FL6" s="168"/>
      <c r="FM6" s="168" t="s">
        <v>92</v>
      </c>
      <c r="FN6" s="168"/>
      <c r="FO6" s="168"/>
      <c r="FP6" s="168"/>
      <c r="FQ6" s="168" t="s">
        <v>92</v>
      </c>
      <c r="FR6" s="168"/>
      <c r="FS6" s="168"/>
      <c r="FT6" s="168"/>
      <c r="FU6" s="168" t="s">
        <v>92</v>
      </c>
      <c r="FV6" s="168"/>
      <c r="FW6" s="168"/>
      <c r="FX6" s="168"/>
      <c r="FY6" s="168" t="s">
        <v>92</v>
      </c>
      <c r="FZ6" s="168"/>
      <c r="GA6" s="168"/>
      <c r="GB6" s="168"/>
      <c r="GC6" s="168" t="s">
        <v>92</v>
      </c>
      <c r="GD6" s="168"/>
      <c r="GE6" s="168"/>
      <c r="GF6" s="168"/>
      <c r="GG6" s="168" t="s">
        <v>92</v>
      </c>
      <c r="GH6" s="168"/>
      <c r="GI6" s="168"/>
      <c r="GJ6" s="168"/>
      <c r="GK6" s="168" t="s">
        <v>92</v>
      </c>
      <c r="GL6" s="168"/>
      <c r="GM6" s="168"/>
      <c r="GN6" s="168"/>
      <c r="GO6" s="168" t="s">
        <v>92</v>
      </c>
      <c r="GP6" s="168"/>
      <c r="GQ6" s="168"/>
      <c r="GR6" s="168"/>
      <c r="GS6" s="168" t="s">
        <v>92</v>
      </c>
      <c r="GT6" s="168"/>
      <c r="GU6" s="168"/>
      <c r="GV6" s="168"/>
      <c r="GW6" s="168" t="s">
        <v>92</v>
      </c>
      <c r="GX6" s="168"/>
      <c r="GY6" s="168"/>
      <c r="GZ6" s="168"/>
      <c r="HA6" s="168" t="s">
        <v>92</v>
      </c>
      <c r="HB6" s="168"/>
      <c r="HC6" s="168"/>
      <c r="HD6" s="168"/>
      <c r="HE6" s="168" t="s">
        <v>92</v>
      </c>
      <c r="HF6" s="168"/>
      <c r="HG6" s="168"/>
      <c r="HH6" s="168"/>
      <c r="HI6" s="168" t="s">
        <v>92</v>
      </c>
      <c r="HJ6" s="168"/>
      <c r="HK6" s="168"/>
      <c r="HL6" s="168"/>
      <c r="HM6" s="168" t="s">
        <v>92</v>
      </c>
      <c r="HN6" s="168"/>
      <c r="HO6" s="168"/>
      <c r="HP6" s="168"/>
      <c r="HQ6" s="168" t="s">
        <v>92</v>
      </c>
      <c r="HR6" s="168"/>
      <c r="HS6" s="168"/>
      <c r="HT6" s="168"/>
      <c r="HU6" s="168" t="s">
        <v>92</v>
      </c>
      <c r="HV6" s="168"/>
      <c r="HW6" s="168"/>
      <c r="HX6" s="168"/>
      <c r="HY6" s="168" t="s">
        <v>92</v>
      </c>
      <c r="HZ6" s="168"/>
      <c r="IA6" s="168"/>
      <c r="IB6" s="168"/>
      <c r="IC6" s="168" t="s">
        <v>92</v>
      </c>
      <c r="ID6" s="168"/>
      <c r="IE6" s="168"/>
      <c r="IF6" s="168"/>
      <c r="IG6" s="168" t="s">
        <v>92</v>
      </c>
      <c r="IH6" s="168"/>
      <c r="II6" s="168"/>
      <c r="IJ6" s="168"/>
      <c r="IK6" s="168" t="s">
        <v>92</v>
      </c>
      <c r="IL6" s="168"/>
      <c r="IM6" s="168"/>
      <c r="IN6" s="168"/>
      <c r="IO6" s="168" t="s">
        <v>92</v>
      </c>
      <c r="IP6" s="168"/>
      <c r="IQ6" s="168"/>
      <c r="IR6" s="168"/>
      <c r="IS6" s="168" t="s">
        <v>92</v>
      </c>
      <c r="IT6" s="168"/>
      <c r="IU6" s="168"/>
      <c r="IV6" s="168"/>
      <c r="IW6" s="168" t="s">
        <v>92</v>
      </c>
      <c r="IX6" s="168"/>
      <c r="IY6" s="168"/>
      <c r="IZ6" s="168"/>
      <c r="JA6" s="168" t="s">
        <v>92</v>
      </c>
      <c r="JB6" s="168"/>
      <c r="JC6" s="168"/>
      <c r="JD6" s="168"/>
      <c r="JE6" s="168" t="s">
        <v>92</v>
      </c>
      <c r="JF6" s="168"/>
      <c r="JG6" s="168"/>
      <c r="JH6" s="168"/>
      <c r="JI6" s="168" t="s">
        <v>92</v>
      </c>
      <c r="JJ6" s="168"/>
      <c r="JK6" s="168"/>
      <c r="JL6" s="168"/>
      <c r="JM6" s="168" t="s">
        <v>92</v>
      </c>
      <c r="JN6" s="168"/>
      <c r="JO6" s="168"/>
      <c r="JP6" s="168"/>
      <c r="JQ6" s="168" t="s">
        <v>92</v>
      </c>
      <c r="JR6" s="168"/>
      <c r="JS6" s="168"/>
      <c r="JT6" s="168"/>
    </row>
    <row r="7" spans="1:280" x14ac:dyDescent="0.2">
      <c r="A7" s="2"/>
      <c r="B7" s="4" t="s">
        <v>9</v>
      </c>
      <c r="C7" s="166">
        <f>$C$24</f>
        <v>42567</v>
      </c>
      <c r="D7" s="167"/>
      <c r="E7" s="2"/>
      <c r="F7" s="4" t="s">
        <v>9</v>
      </c>
      <c r="G7" s="166">
        <f>$C$24</f>
        <v>42567</v>
      </c>
      <c r="H7" s="167"/>
      <c r="I7" s="2"/>
      <c r="J7" s="4" t="s">
        <v>9</v>
      </c>
      <c r="K7" s="166">
        <f>$C$24</f>
        <v>42567</v>
      </c>
      <c r="L7" s="167"/>
      <c r="M7" s="2"/>
      <c r="N7" s="4" t="s">
        <v>9</v>
      </c>
      <c r="O7" s="166">
        <f>$C$24</f>
        <v>42567</v>
      </c>
      <c r="P7" s="167"/>
      <c r="Q7" s="2"/>
      <c r="R7" s="4" t="s">
        <v>9</v>
      </c>
      <c r="S7" s="166">
        <f>$C$24</f>
        <v>42567</v>
      </c>
      <c r="T7" s="167"/>
      <c r="U7" s="2"/>
      <c r="V7" s="4" t="s">
        <v>9</v>
      </c>
      <c r="W7" s="166">
        <f>$C$24</f>
        <v>42567</v>
      </c>
      <c r="X7" s="167"/>
      <c r="Y7" s="2"/>
      <c r="Z7" s="4" t="s">
        <v>9</v>
      </c>
      <c r="AA7" s="166">
        <f>$C$24</f>
        <v>42567</v>
      </c>
      <c r="AB7" s="167"/>
      <c r="AC7" s="2"/>
      <c r="AD7" s="4" t="s">
        <v>9</v>
      </c>
      <c r="AE7" s="166">
        <f>$C$24</f>
        <v>42567</v>
      </c>
      <c r="AF7" s="167"/>
      <c r="AG7" s="2"/>
      <c r="AH7" s="4" t="s">
        <v>9</v>
      </c>
      <c r="AI7" s="166">
        <f>$C$24</f>
        <v>42567</v>
      </c>
      <c r="AJ7" s="167"/>
      <c r="AK7" s="2"/>
      <c r="AL7" s="4" t="s">
        <v>9</v>
      </c>
      <c r="AM7" s="166">
        <f>$C$24</f>
        <v>42567</v>
      </c>
      <c r="AN7" s="167"/>
      <c r="AO7" s="2"/>
      <c r="AP7" s="4" t="s">
        <v>9</v>
      </c>
      <c r="AQ7" s="166">
        <f>$C$24</f>
        <v>42567</v>
      </c>
      <c r="AR7" s="167"/>
      <c r="AS7" s="2"/>
      <c r="AT7" s="4" t="s">
        <v>9</v>
      </c>
      <c r="AU7" s="166">
        <f>$C$24</f>
        <v>42567</v>
      </c>
      <c r="AV7" s="167"/>
      <c r="AW7" s="2"/>
      <c r="AX7" s="4" t="s">
        <v>9</v>
      </c>
      <c r="AY7" s="166">
        <f>$C$24</f>
        <v>42567</v>
      </c>
      <c r="AZ7" s="167"/>
      <c r="BA7" s="110"/>
      <c r="BB7" s="111" t="s">
        <v>9</v>
      </c>
      <c r="BC7" s="185">
        <f>$C$24</f>
        <v>42567</v>
      </c>
      <c r="BD7" s="186"/>
      <c r="BE7" s="2"/>
      <c r="BF7" s="4" t="s">
        <v>9</v>
      </c>
      <c r="BG7" s="166">
        <f>$C$24</f>
        <v>42567</v>
      </c>
      <c r="BH7" s="167"/>
      <c r="BI7" s="2"/>
      <c r="BJ7" s="4" t="s">
        <v>9</v>
      </c>
      <c r="BK7" s="166">
        <f>$C$24</f>
        <v>42567</v>
      </c>
      <c r="BL7" s="167"/>
      <c r="BM7" s="2"/>
      <c r="BN7" s="4" t="s">
        <v>9</v>
      </c>
      <c r="BO7" s="166">
        <f>$C$24</f>
        <v>42567</v>
      </c>
      <c r="BP7" s="167"/>
      <c r="BQ7" s="2"/>
      <c r="BR7" s="4" t="s">
        <v>9</v>
      </c>
      <c r="BS7" s="166">
        <f>$C$24</f>
        <v>42567</v>
      </c>
      <c r="BT7" s="167"/>
      <c r="BU7" s="2"/>
      <c r="BV7" s="4" t="s">
        <v>9</v>
      </c>
      <c r="BW7" s="166">
        <f>$C$24</f>
        <v>42567</v>
      </c>
      <c r="BX7" s="167"/>
      <c r="BY7" s="2"/>
      <c r="BZ7" s="4" t="s">
        <v>9</v>
      </c>
      <c r="CA7" s="166">
        <f>$C$24</f>
        <v>42567</v>
      </c>
      <c r="CB7" s="167"/>
      <c r="CC7" s="2"/>
      <c r="CD7" s="4" t="s">
        <v>9</v>
      </c>
      <c r="CE7" s="166">
        <f>$C$24</f>
        <v>42567</v>
      </c>
      <c r="CF7" s="167"/>
      <c r="CG7" s="2"/>
      <c r="CH7" s="4" t="s">
        <v>9</v>
      </c>
      <c r="CI7" s="166">
        <f>$C$24</f>
        <v>42567</v>
      </c>
      <c r="CJ7" s="167"/>
      <c r="CK7" s="2"/>
      <c r="CL7" s="4" t="s">
        <v>9</v>
      </c>
      <c r="CM7" s="166">
        <f>$C$24</f>
        <v>42567</v>
      </c>
      <c r="CN7" s="167"/>
      <c r="CO7" s="2"/>
      <c r="CP7" s="4" t="s">
        <v>9</v>
      </c>
      <c r="CQ7" s="166">
        <f>$C$24</f>
        <v>42567</v>
      </c>
      <c r="CR7" s="167"/>
      <c r="CS7" s="2"/>
      <c r="CT7" s="4" t="s">
        <v>9</v>
      </c>
      <c r="CU7" s="166">
        <f>$C$24</f>
        <v>42567</v>
      </c>
      <c r="CV7" s="167"/>
      <c r="CW7" s="2"/>
      <c r="CX7" s="4" t="s">
        <v>9</v>
      </c>
      <c r="CY7" s="166">
        <f>$C$24</f>
        <v>42567</v>
      </c>
      <c r="CZ7" s="167"/>
      <c r="DA7" s="2"/>
      <c r="DB7" s="4" t="s">
        <v>9</v>
      </c>
      <c r="DC7" s="166">
        <f>$C$24</f>
        <v>42567</v>
      </c>
      <c r="DD7" s="167"/>
      <c r="DE7" s="2"/>
      <c r="DF7" s="4" t="s">
        <v>9</v>
      </c>
      <c r="DG7" s="166">
        <f>$C$24</f>
        <v>42567</v>
      </c>
      <c r="DH7" s="167"/>
      <c r="DI7" s="2"/>
      <c r="DJ7" s="4" t="s">
        <v>9</v>
      </c>
      <c r="DK7" s="166">
        <f>$C$24</f>
        <v>42567</v>
      </c>
      <c r="DL7" s="167"/>
      <c r="DM7" s="2"/>
      <c r="DN7" s="4" t="s">
        <v>9</v>
      </c>
      <c r="DO7" s="166">
        <f>$C$24</f>
        <v>42567</v>
      </c>
      <c r="DP7" s="167"/>
      <c r="DQ7" s="2"/>
      <c r="DR7" s="4" t="s">
        <v>9</v>
      </c>
      <c r="DS7" s="166">
        <f>$C$24</f>
        <v>42567</v>
      </c>
      <c r="DT7" s="167"/>
      <c r="DU7" s="2"/>
      <c r="DV7" s="4" t="s">
        <v>9</v>
      </c>
      <c r="DW7" s="166">
        <f>$C$24</f>
        <v>42567</v>
      </c>
      <c r="DX7" s="167"/>
      <c r="DY7" s="2"/>
      <c r="DZ7" s="4" t="s">
        <v>9</v>
      </c>
      <c r="EA7" s="166">
        <f>$C$24</f>
        <v>42567</v>
      </c>
      <c r="EB7" s="167"/>
      <c r="EC7" s="2"/>
      <c r="ED7" s="4" t="s">
        <v>9</v>
      </c>
      <c r="EE7" s="166">
        <f>$C$24</f>
        <v>42567</v>
      </c>
      <c r="EF7" s="167"/>
      <c r="EG7" s="2"/>
      <c r="EH7" s="4" t="s">
        <v>9</v>
      </c>
      <c r="EI7" s="166">
        <f>$C$24</f>
        <v>42567</v>
      </c>
      <c r="EJ7" s="167"/>
      <c r="EK7" s="2"/>
      <c r="EL7" s="4" t="s">
        <v>9</v>
      </c>
      <c r="EM7" s="166">
        <f>$C$24</f>
        <v>42567</v>
      </c>
      <c r="EN7" s="167"/>
      <c r="EO7" s="2"/>
      <c r="EP7" s="4" t="s">
        <v>9</v>
      </c>
      <c r="EQ7" s="166">
        <f>$C$24</f>
        <v>42567</v>
      </c>
      <c r="ER7" s="167"/>
      <c r="ES7" s="2"/>
      <c r="ET7" s="4" t="s">
        <v>9</v>
      </c>
      <c r="EU7" s="166">
        <f>$C$24</f>
        <v>42567</v>
      </c>
      <c r="EV7" s="167"/>
      <c r="EW7" s="2"/>
      <c r="EX7" s="4" t="s">
        <v>9</v>
      </c>
      <c r="EY7" s="166">
        <f>$C$24</f>
        <v>42567</v>
      </c>
      <c r="EZ7" s="167"/>
      <c r="FA7" s="2"/>
      <c r="FB7" s="4" t="s">
        <v>9</v>
      </c>
      <c r="FC7" s="166">
        <f>$C$24</f>
        <v>42567</v>
      </c>
      <c r="FD7" s="167"/>
      <c r="FE7" s="2"/>
      <c r="FF7" s="4" t="s">
        <v>9</v>
      </c>
      <c r="FG7" s="166">
        <f>$C$24</f>
        <v>42567</v>
      </c>
      <c r="FH7" s="167"/>
      <c r="FI7" s="2"/>
      <c r="FJ7" s="4" t="s">
        <v>9</v>
      </c>
      <c r="FK7" s="166">
        <f>$C$24</f>
        <v>42567</v>
      </c>
      <c r="FL7" s="167"/>
      <c r="FM7" s="2"/>
      <c r="FN7" s="4" t="s">
        <v>9</v>
      </c>
      <c r="FO7" s="166">
        <f>$C$24</f>
        <v>42567</v>
      </c>
      <c r="FP7" s="167"/>
      <c r="FQ7" s="2"/>
      <c r="FR7" s="4" t="s">
        <v>9</v>
      </c>
      <c r="FS7" s="166">
        <f>$C$24</f>
        <v>42567</v>
      </c>
      <c r="FT7" s="167"/>
      <c r="FU7" s="2"/>
      <c r="FV7" s="4" t="s">
        <v>9</v>
      </c>
      <c r="FW7" s="166">
        <f>$C$24</f>
        <v>42567</v>
      </c>
      <c r="FX7" s="167"/>
      <c r="FY7" s="2"/>
      <c r="FZ7" s="4" t="s">
        <v>9</v>
      </c>
      <c r="GA7" s="166">
        <f>$C$24</f>
        <v>42567</v>
      </c>
      <c r="GB7" s="167"/>
      <c r="GC7" s="2"/>
      <c r="GD7" s="4" t="s">
        <v>9</v>
      </c>
      <c r="GE7" s="166">
        <f>$C$24</f>
        <v>42567</v>
      </c>
      <c r="GF7" s="167"/>
      <c r="GG7" s="2"/>
      <c r="GH7" s="4" t="s">
        <v>9</v>
      </c>
      <c r="GI7" s="166">
        <f>$C$24</f>
        <v>42567</v>
      </c>
      <c r="GJ7" s="167"/>
      <c r="GK7" s="2"/>
      <c r="GL7" s="4" t="s">
        <v>9</v>
      </c>
      <c r="GM7" s="166">
        <f>$C$24</f>
        <v>42567</v>
      </c>
      <c r="GN7" s="167"/>
      <c r="GO7" s="2"/>
      <c r="GP7" s="4" t="s">
        <v>9</v>
      </c>
      <c r="GQ7" s="166">
        <f>$C$24</f>
        <v>42567</v>
      </c>
      <c r="GR7" s="167"/>
      <c r="GS7" s="2"/>
      <c r="GT7" s="4" t="s">
        <v>9</v>
      </c>
      <c r="GU7" s="166">
        <f>$C$24</f>
        <v>42567</v>
      </c>
      <c r="GV7" s="167"/>
      <c r="GW7" s="2"/>
      <c r="GX7" s="4" t="s">
        <v>9</v>
      </c>
      <c r="GY7" s="166">
        <f>$C$24</f>
        <v>42567</v>
      </c>
      <c r="GZ7" s="167"/>
      <c r="HA7" s="2"/>
      <c r="HB7" s="4" t="s">
        <v>9</v>
      </c>
      <c r="HC7" s="166">
        <f>$C$24</f>
        <v>42567</v>
      </c>
      <c r="HD7" s="167"/>
      <c r="HE7" s="2"/>
      <c r="HF7" s="4" t="s">
        <v>9</v>
      </c>
      <c r="HG7" s="166">
        <f>$C$24</f>
        <v>42567</v>
      </c>
      <c r="HH7" s="167"/>
      <c r="HI7" s="2"/>
      <c r="HJ7" s="4" t="s">
        <v>9</v>
      </c>
      <c r="HK7" s="166">
        <f>$C$24</f>
        <v>42567</v>
      </c>
      <c r="HL7" s="167"/>
      <c r="HM7" s="2"/>
      <c r="HN7" s="4" t="s">
        <v>9</v>
      </c>
      <c r="HO7" s="166">
        <f>$C$24</f>
        <v>42567</v>
      </c>
      <c r="HP7" s="167"/>
      <c r="HQ7" s="2"/>
      <c r="HR7" s="4" t="s">
        <v>9</v>
      </c>
      <c r="HS7" s="166">
        <f>$C$24</f>
        <v>42567</v>
      </c>
      <c r="HT7" s="167"/>
      <c r="HU7" s="2"/>
      <c r="HV7" s="4" t="s">
        <v>9</v>
      </c>
      <c r="HW7" s="166">
        <f>$C$24</f>
        <v>42567</v>
      </c>
      <c r="HX7" s="167"/>
      <c r="HY7" s="2"/>
      <c r="HZ7" s="4" t="s">
        <v>9</v>
      </c>
      <c r="IA7" s="166">
        <f>$C$24</f>
        <v>42567</v>
      </c>
      <c r="IB7" s="167"/>
      <c r="IC7" s="2"/>
      <c r="ID7" s="4" t="s">
        <v>9</v>
      </c>
      <c r="IE7" s="166">
        <f>$C$24</f>
        <v>42567</v>
      </c>
      <c r="IF7" s="167"/>
      <c r="IG7" s="2"/>
      <c r="IH7" s="4" t="s">
        <v>9</v>
      </c>
      <c r="II7" s="166">
        <f>$C$24</f>
        <v>42567</v>
      </c>
      <c r="IJ7" s="167"/>
      <c r="IK7" s="2"/>
      <c r="IL7" s="4" t="s">
        <v>9</v>
      </c>
      <c r="IM7" s="166">
        <f>$C$24</f>
        <v>42567</v>
      </c>
      <c r="IN7" s="167"/>
      <c r="IO7" s="2"/>
      <c r="IP7" s="4" t="s">
        <v>9</v>
      </c>
      <c r="IQ7" s="166">
        <f>$C$24</f>
        <v>42567</v>
      </c>
      <c r="IR7" s="167"/>
      <c r="IS7" s="2"/>
      <c r="IT7" s="4" t="s">
        <v>9</v>
      </c>
      <c r="IU7" s="166">
        <f>$C$24</f>
        <v>42567</v>
      </c>
      <c r="IV7" s="167"/>
      <c r="IW7" s="2"/>
      <c r="IX7" s="4" t="s">
        <v>9</v>
      </c>
      <c r="IY7" s="166">
        <f>$C$24</f>
        <v>42567</v>
      </c>
      <c r="IZ7" s="167"/>
      <c r="JA7" s="2"/>
      <c r="JB7" s="4" t="s">
        <v>9</v>
      </c>
      <c r="JC7" s="166">
        <f>$C$24</f>
        <v>42567</v>
      </c>
      <c r="JD7" s="167"/>
      <c r="JE7" s="2"/>
      <c r="JF7" s="4" t="s">
        <v>9</v>
      </c>
      <c r="JG7" s="166">
        <f>$C$24</f>
        <v>42567</v>
      </c>
      <c r="JH7" s="167"/>
      <c r="JI7" s="2"/>
      <c r="JJ7" s="4" t="s">
        <v>9</v>
      </c>
      <c r="JK7" s="166">
        <f>$C$24</f>
        <v>42567</v>
      </c>
      <c r="JL7" s="167"/>
      <c r="JM7" s="2"/>
      <c r="JN7" s="4" t="s">
        <v>9</v>
      </c>
      <c r="JO7" s="166">
        <f>$C$24</f>
        <v>42567</v>
      </c>
      <c r="JP7" s="167"/>
      <c r="JQ7" s="2"/>
      <c r="JR7" s="4" t="s">
        <v>9</v>
      </c>
      <c r="JS7" s="166">
        <f>$C$24</f>
        <v>42567</v>
      </c>
      <c r="JT7" s="167"/>
    </row>
    <row r="8" spans="1:280" x14ac:dyDescent="0.2">
      <c r="A8" s="2"/>
      <c r="B8" s="4" t="s">
        <v>10</v>
      </c>
      <c r="C8" s="166" t="s">
        <v>8</v>
      </c>
      <c r="D8" s="166"/>
      <c r="E8" s="2"/>
      <c r="F8" s="4" t="s">
        <v>10</v>
      </c>
      <c r="G8" s="166" t="s">
        <v>30</v>
      </c>
      <c r="H8" s="166"/>
      <c r="I8" s="2"/>
      <c r="J8" s="4" t="s">
        <v>10</v>
      </c>
      <c r="K8" s="166" t="s">
        <v>31</v>
      </c>
      <c r="L8" s="166"/>
      <c r="M8" s="2"/>
      <c r="N8" s="4" t="s">
        <v>10</v>
      </c>
      <c r="O8" s="166" t="s">
        <v>32</v>
      </c>
      <c r="P8" s="166"/>
      <c r="Q8" s="2"/>
      <c r="R8" s="4" t="s">
        <v>10</v>
      </c>
      <c r="S8" s="166" t="s">
        <v>33</v>
      </c>
      <c r="T8" s="166"/>
      <c r="U8" s="2"/>
      <c r="V8" s="4" t="s">
        <v>10</v>
      </c>
      <c r="W8" s="166" t="s">
        <v>34</v>
      </c>
      <c r="X8" s="166"/>
      <c r="Y8" s="2"/>
      <c r="Z8" s="4" t="s">
        <v>10</v>
      </c>
      <c r="AA8" s="166" t="s">
        <v>35</v>
      </c>
      <c r="AB8" s="166"/>
      <c r="AC8" s="2"/>
      <c r="AD8" s="4" t="s">
        <v>10</v>
      </c>
      <c r="AE8" s="166" t="s">
        <v>36</v>
      </c>
      <c r="AF8" s="166"/>
      <c r="AG8" s="2"/>
      <c r="AH8" s="4" t="s">
        <v>10</v>
      </c>
      <c r="AI8" s="166" t="s">
        <v>37</v>
      </c>
      <c r="AJ8" s="166"/>
      <c r="AK8" s="2"/>
      <c r="AL8" s="4" t="s">
        <v>10</v>
      </c>
      <c r="AM8" s="166" t="s">
        <v>38</v>
      </c>
      <c r="AN8" s="166"/>
      <c r="AO8" s="2"/>
      <c r="AP8" s="4" t="s">
        <v>10</v>
      </c>
      <c r="AQ8" s="166" t="s">
        <v>39</v>
      </c>
      <c r="AR8" s="166"/>
      <c r="AS8" s="2"/>
      <c r="AT8" s="4" t="s">
        <v>10</v>
      </c>
      <c r="AU8" s="166" t="s">
        <v>40</v>
      </c>
      <c r="AV8" s="166"/>
      <c r="AW8" s="2"/>
      <c r="AX8" s="4" t="s">
        <v>10</v>
      </c>
      <c r="AY8" s="166" t="s">
        <v>41</v>
      </c>
      <c r="AZ8" s="166"/>
      <c r="BA8" s="110"/>
      <c r="BB8" s="111" t="s">
        <v>10</v>
      </c>
      <c r="BC8" s="185" t="s">
        <v>42</v>
      </c>
      <c r="BD8" s="185"/>
      <c r="BE8" s="2"/>
      <c r="BF8" s="4" t="s">
        <v>10</v>
      </c>
      <c r="BG8" s="166" t="s">
        <v>43</v>
      </c>
      <c r="BH8" s="166"/>
      <c r="BI8" s="2"/>
      <c r="BJ8" s="4" t="s">
        <v>10</v>
      </c>
      <c r="BK8" s="166" t="s">
        <v>44</v>
      </c>
      <c r="BL8" s="166"/>
      <c r="BM8" s="2"/>
      <c r="BN8" s="4" t="s">
        <v>10</v>
      </c>
      <c r="BO8" s="166" t="s">
        <v>45</v>
      </c>
      <c r="BP8" s="166"/>
      <c r="BQ8" s="2"/>
      <c r="BR8" s="4" t="s">
        <v>10</v>
      </c>
      <c r="BS8" s="166" t="s">
        <v>46</v>
      </c>
      <c r="BT8" s="166"/>
      <c r="BU8" s="2"/>
      <c r="BV8" s="4" t="s">
        <v>10</v>
      </c>
      <c r="BW8" s="166" t="s">
        <v>47</v>
      </c>
      <c r="BX8" s="166"/>
      <c r="BY8" s="2"/>
      <c r="BZ8" s="4" t="s">
        <v>10</v>
      </c>
      <c r="CA8" s="166" t="s">
        <v>48</v>
      </c>
      <c r="CB8" s="166"/>
      <c r="CC8" s="2"/>
      <c r="CD8" s="4" t="s">
        <v>10</v>
      </c>
      <c r="CE8" s="166" t="s">
        <v>49</v>
      </c>
      <c r="CF8" s="166"/>
      <c r="CG8" s="2"/>
      <c r="CH8" s="4" t="s">
        <v>10</v>
      </c>
      <c r="CI8" s="166" t="s">
        <v>50</v>
      </c>
      <c r="CJ8" s="166"/>
      <c r="CK8" s="2"/>
      <c r="CL8" s="4" t="s">
        <v>10</v>
      </c>
      <c r="CM8" s="166" t="s">
        <v>51</v>
      </c>
      <c r="CN8" s="166"/>
      <c r="CO8" s="2"/>
      <c r="CP8" s="4" t="s">
        <v>10</v>
      </c>
      <c r="CQ8" s="166" t="s">
        <v>52</v>
      </c>
      <c r="CR8" s="166"/>
      <c r="CS8" s="2"/>
      <c r="CT8" s="4" t="s">
        <v>10</v>
      </c>
      <c r="CU8" s="166" t="s">
        <v>53</v>
      </c>
      <c r="CV8" s="166"/>
      <c r="CW8" s="2"/>
      <c r="CX8" s="4" t="s">
        <v>10</v>
      </c>
      <c r="CY8" s="166" t="s">
        <v>54</v>
      </c>
      <c r="CZ8" s="166"/>
      <c r="DA8" s="2"/>
      <c r="DB8" s="4" t="s">
        <v>10</v>
      </c>
      <c r="DC8" s="166" t="s">
        <v>55</v>
      </c>
      <c r="DD8" s="166"/>
      <c r="DE8" s="2"/>
      <c r="DF8" s="4" t="s">
        <v>10</v>
      </c>
      <c r="DG8" s="166" t="s">
        <v>56</v>
      </c>
      <c r="DH8" s="166"/>
      <c r="DI8" s="2"/>
      <c r="DJ8" s="4" t="s">
        <v>10</v>
      </c>
      <c r="DK8" s="166" t="s">
        <v>57</v>
      </c>
      <c r="DL8" s="166"/>
      <c r="DM8" s="2"/>
      <c r="DN8" s="4" t="s">
        <v>10</v>
      </c>
      <c r="DO8" s="165" t="s">
        <v>58</v>
      </c>
      <c r="DP8" s="165"/>
      <c r="DQ8" s="2"/>
      <c r="DR8" s="4" t="s">
        <v>10</v>
      </c>
      <c r="DS8" s="165" t="s">
        <v>59</v>
      </c>
      <c r="DT8" s="165"/>
      <c r="DU8" s="2"/>
      <c r="DV8" s="4" t="s">
        <v>10</v>
      </c>
      <c r="DW8" s="165" t="s">
        <v>60</v>
      </c>
      <c r="DX8" s="165"/>
      <c r="DY8" s="2"/>
      <c r="DZ8" s="4" t="s">
        <v>10</v>
      </c>
      <c r="EA8" s="165" t="s">
        <v>61</v>
      </c>
      <c r="EB8" s="165"/>
      <c r="EC8" s="2"/>
      <c r="ED8" s="4" t="s">
        <v>10</v>
      </c>
      <c r="EE8" s="165" t="s">
        <v>62</v>
      </c>
      <c r="EF8" s="165"/>
      <c r="EG8" s="2"/>
      <c r="EH8" s="4" t="s">
        <v>10</v>
      </c>
      <c r="EI8" s="165" t="s">
        <v>63</v>
      </c>
      <c r="EJ8" s="165"/>
      <c r="EK8" s="2"/>
      <c r="EL8" s="4" t="s">
        <v>10</v>
      </c>
      <c r="EM8" s="165" t="s">
        <v>64</v>
      </c>
      <c r="EN8" s="165"/>
      <c r="EO8" s="2"/>
      <c r="EP8" s="4" t="s">
        <v>10</v>
      </c>
      <c r="EQ8" s="165" t="s">
        <v>65</v>
      </c>
      <c r="ER8" s="165"/>
      <c r="ES8" s="2"/>
      <c r="ET8" s="4" t="s">
        <v>10</v>
      </c>
      <c r="EU8" s="165" t="s">
        <v>66</v>
      </c>
      <c r="EV8" s="165"/>
      <c r="EW8" s="2"/>
      <c r="EX8" s="4" t="s">
        <v>10</v>
      </c>
      <c r="EY8" s="165" t="s">
        <v>67</v>
      </c>
      <c r="EZ8" s="165"/>
      <c r="FA8" s="2"/>
      <c r="FB8" s="4" t="s">
        <v>10</v>
      </c>
      <c r="FC8" s="165" t="s">
        <v>68</v>
      </c>
      <c r="FD8" s="165"/>
      <c r="FE8" s="2"/>
      <c r="FF8" s="4" t="s">
        <v>10</v>
      </c>
      <c r="FG8" s="165" t="s">
        <v>69</v>
      </c>
      <c r="FH8" s="165"/>
      <c r="FI8" s="2"/>
      <c r="FJ8" s="4" t="s">
        <v>10</v>
      </c>
      <c r="FK8" s="165" t="s">
        <v>71</v>
      </c>
      <c r="FL8" s="165"/>
      <c r="FM8" s="2"/>
      <c r="FN8" s="4" t="s">
        <v>10</v>
      </c>
      <c r="FO8" s="165" t="s">
        <v>70</v>
      </c>
      <c r="FP8" s="165"/>
      <c r="FQ8" s="2"/>
      <c r="FR8" s="4" t="s">
        <v>10</v>
      </c>
      <c r="FS8" s="165" t="s">
        <v>72</v>
      </c>
      <c r="FT8" s="165"/>
      <c r="FU8" s="2"/>
      <c r="FV8" s="4" t="s">
        <v>10</v>
      </c>
      <c r="FW8" s="165" t="s">
        <v>73</v>
      </c>
      <c r="FX8" s="165"/>
      <c r="FY8" s="2"/>
      <c r="FZ8" s="4" t="s">
        <v>10</v>
      </c>
      <c r="GA8" s="165" t="s">
        <v>74</v>
      </c>
      <c r="GB8" s="165"/>
      <c r="GC8" s="2"/>
      <c r="GD8" s="4" t="s">
        <v>10</v>
      </c>
      <c r="GE8" s="165" t="s">
        <v>75</v>
      </c>
      <c r="GF8" s="165"/>
      <c r="GG8" s="2"/>
      <c r="GH8" s="4" t="s">
        <v>10</v>
      </c>
      <c r="GI8" s="165" t="s">
        <v>76</v>
      </c>
      <c r="GJ8" s="165"/>
      <c r="GK8" s="2"/>
      <c r="GL8" s="4" t="s">
        <v>10</v>
      </c>
      <c r="GM8" s="165" t="s">
        <v>77</v>
      </c>
      <c r="GN8" s="165"/>
      <c r="GO8" s="2"/>
      <c r="GP8" s="4" t="s">
        <v>10</v>
      </c>
      <c r="GQ8" s="165" t="s">
        <v>78</v>
      </c>
      <c r="GR8" s="165"/>
      <c r="GS8" s="2"/>
      <c r="GT8" s="4" t="s">
        <v>10</v>
      </c>
      <c r="GU8" s="165" t="s">
        <v>79</v>
      </c>
      <c r="GV8" s="165"/>
      <c r="GW8" s="2"/>
      <c r="GX8" s="4" t="s">
        <v>10</v>
      </c>
      <c r="GY8" s="165" t="s">
        <v>80</v>
      </c>
      <c r="GZ8" s="165"/>
      <c r="HA8" s="2"/>
      <c r="HB8" s="4" t="s">
        <v>10</v>
      </c>
      <c r="HC8" s="165" t="s">
        <v>81</v>
      </c>
      <c r="HD8" s="165"/>
      <c r="HE8" s="2"/>
      <c r="HF8" s="4" t="s">
        <v>10</v>
      </c>
      <c r="HG8" s="165" t="s">
        <v>82</v>
      </c>
      <c r="HH8" s="165"/>
      <c r="HI8" s="2"/>
      <c r="HJ8" s="4" t="s">
        <v>10</v>
      </c>
      <c r="HK8" s="165" t="s">
        <v>83</v>
      </c>
      <c r="HL8" s="165"/>
      <c r="HM8" s="2"/>
      <c r="HN8" s="4" t="s">
        <v>10</v>
      </c>
      <c r="HO8" s="165" t="s">
        <v>84</v>
      </c>
      <c r="HP8" s="165"/>
      <c r="HQ8" s="2"/>
      <c r="HR8" s="4" t="s">
        <v>10</v>
      </c>
      <c r="HS8" s="165" t="s">
        <v>85</v>
      </c>
      <c r="HT8" s="165"/>
      <c r="HU8" s="2"/>
      <c r="HV8" s="4" t="s">
        <v>10</v>
      </c>
      <c r="HW8" s="165" t="s">
        <v>86</v>
      </c>
      <c r="HX8" s="165"/>
      <c r="HY8" s="2"/>
      <c r="HZ8" s="4" t="s">
        <v>10</v>
      </c>
      <c r="IA8" s="165" t="s">
        <v>87</v>
      </c>
      <c r="IB8" s="165"/>
      <c r="IC8" s="2"/>
      <c r="ID8" s="4" t="s">
        <v>10</v>
      </c>
      <c r="IE8" s="165" t="s">
        <v>88</v>
      </c>
      <c r="IF8" s="165"/>
      <c r="IG8" s="2"/>
      <c r="IH8" s="4" t="s">
        <v>10</v>
      </c>
      <c r="II8" s="165" t="s">
        <v>119</v>
      </c>
      <c r="IJ8" s="165"/>
      <c r="IK8" s="2"/>
      <c r="IL8" s="4" t="s">
        <v>10</v>
      </c>
      <c r="IM8" s="165" t="s">
        <v>120</v>
      </c>
      <c r="IN8" s="165"/>
      <c r="IO8" s="2"/>
      <c r="IP8" s="4" t="s">
        <v>10</v>
      </c>
      <c r="IQ8" s="165" t="s">
        <v>121</v>
      </c>
      <c r="IR8" s="165"/>
      <c r="IS8" s="2"/>
      <c r="IT8" s="4" t="s">
        <v>10</v>
      </c>
      <c r="IU8" s="165" t="s">
        <v>122</v>
      </c>
      <c r="IV8" s="165"/>
      <c r="IW8" s="2"/>
      <c r="IX8" s="4" t="s">
        <v>10</v>
      </c>
      <c r="IY8" s="165" t="s">
        <v>123</v>
      </c>
      <c r="IZ8" s="165"/>
      <c r="JA8" s="2"/>
      <c r="JB8" s="4" t="s">
        <v>10</v>
      </c>
      <c r="JC8" s="165" t="s">
        <v>124</v>
      </c>
      <c r="JD8" s="165"/>
      <c r="JE8" s="2"/>
      <c r="JF8" s="4" t="s">
        <v>10</v>
      </c>
      <c r="JG8" s="165" t="s">
        <v>125</v>
      </c>
      <c r="JH8" s="165"/>
      <c r="JI8" s="2"/>
      <c r="JJ8" s="4" t="s">
        <v>10</v>
      </c>
      <c r="JK8" s="165" t="s">
        <v>126</v>
      </c>
      <c r="JL8" s="165"/>
      <c r="JM8" s="2"/>
      <c r="JN8" s="4" t="s">
        <v>10</v>
      </c>
      <c r="JO8" s="165" t="s">
        <v>127</v>
      </c>
      <c r="JP8" s="165"/>
      <c r="JQ8" s="2"/>
      <c r="JR8" s="4" t="s">
        <v>10</v>
      </c>
      <c r="JS8" s="165" t="s">
        <v>128</v>
      </c>
      <c r="JT8" s="165"/>
    </row>
    <row r="9" spans="1:280" x14ac:dyDescent="0.2">
      <c r="A9" s="94" t="s">
        <v>26</v>
      </c>
      <c r="B9" s="94" t="s">
        <v>2</v>
      </c>
      <c r="C9" s="94" t="s">
        <v>3</v>
      </c>
      <c r="D9" s="94" t="s">
        <v>1</v>
      </c>
      <c r="E9" s="94" t="s">
        <v>26</v>
      </c>
      <c r="F9" s="94" t="s">
        <v>2</v>
      </c>
      <c r="G9" s="94" t="s">
        <v>3</v>
      </c>
      <c r="H9" s="94" t="s">
        <v>1</v>
      </c>
      <c r="I9" s="94" t="s">
        <v>26</v>
      </c>
      <c r="J9" s="94" t="s">
        <v>2</v>
      </c>
      <c r="K9" s="94" t="s">
        <v>3</v>
      </c>
      <c r="L9" s="94" t="s">
        <v>1</v>
      </c>
      <c r="M9" s="94" t="s">
        <v>26</v>
      </c>
      <c r="N9" s="94" t="s">
        <v>2</v>
      </c>
      <c r="O9" s="94" t="s">
        <v>3</v>
      </c>
      <c r="P9" s="94" t="s">
        <v>1</v>
      </c>
      <c r="Q9" s="94" t="s">
        <v>26</v>
      </c>
      <c r="R9" s="94" t="s">
        <v>2</v>
      </c>
      <c r="S9" s="94" t="s">
        <v>3</v>
      </c>
      <c r="T9" s="94" t="s">
        <v>1</v>
      </c>
      <c r="U9" s="94" t="s">
        <v>26</v>
      </c>
      <c r="V9" s="94" t="s">
        <v>2</v>
      </c>
      <c r="W9" s="94" t="s">
        <v>3</v>
      </c>
      <c r="X9" s="94" t="s">
        <v>1</v>
      </c>
      <c r="Y9" s="94" t="s">
        <v>26</v>
      </c>
      <c r="Z9" s="94" t="s">
        <v>2</v>
      </c>
      <c r="AA9" s="94" t="s">
        <v>3</v>
      </c>
      <c r="AB9" s="94" t="s">
        <v>1</v>
      </c>
      <c r="AC9" s="94" t="s">
        <v>26</v>
      </c>
      <c r="AD9" s="94" t="s">
        <v>2</v>
      </c>
      <c r="AE9" s="94" t="s">
        <v>3</v>
      </c>
      <c r="AF9" s="94" t="s">
        <v>1</v>
      </c>
      <c r="AG9" s="94" t="s">
        <v>26</v>
      </c>
      <c r="AH9" s="94" t="s">
        <v>2</v>
      </c>
      <c r="AI9" s="94" t="s">
        <v>3</v>
      </c>
      <c r="AJ9" s="94" t="s">
        <v>1</v>
      </c>
      <c r="AK9" s="94" t="s">
        <v>26</v>
      </c>
      <c r="AL9" s="94" t="s">
        <v>2</v>
      </c>
      <c r="AM9" s="94" t="s">
        <v>3</v>
      </c>
      <c r="AN9" s="94" t="s">
        <v>1</v>
      </c>
      <c r="AO9" s="94" t="s">
        <v>26</v>
      </c>
      <c r="AP9" s="94" t="s">
        <v>2</v>
      </c>
      <c r="AQ9" s="94" t="s">
        <v>3</v>
      </c>
      <c r="AR9" s="94" t="s">
        <v>1</v>
      </c>
      <c r="AS9" s="94" t="s">
        <v>26</v>
      </c>
      <c r="AT9" s="94" t="s">
        <v>2</v>
      </c>
      <c r="AU9" s="94" t="s">
        <v>3</v>
      </c>
      <c r="AV9" s="94" t="s">
        <v>1</v>
      </c>
      <c r="AW9" s="94" t="s">
        <v>26</v>
      </c>
      <c r="AX9" s="94" t="s">
        <v>2</v>
      </c>
      <c r="AY9" s="94" t="s">
        <v>3</v>
      </c>
      <c r="AZ9" s="94" t="s">
        <v>1</v>
      </c>
      <c r="BA9" s="112" t="s">
        <v>26</v>
      </c>
      <c r="BB9" s="112" t="s">
        <v>2</v>
      </c>
      <c r="BC9" s="112" t="s">
        <v>3</v>
      </c>
      <c r="BD9" s="112" t="s">
        <v>1</v>
      </c>
      <c r="BE9" s="94" t="s">
        <v>26</v>
      </c>
      <c r="BF9" s="94" t="s">
        <v>2</v>
      </c>
      <c r="BG9" s="94" t="s">
        <v>3</v>
      </c>
      <c r="BH9" s="94" t="s">
        <v>1</v>
      </c>
      <c r="BI9" s="94" t="s">
        <v>26</v>
      </c>
      <c r="BJ9" s="94" t="s">
        <v>2</v>
      </c>
      <c r="BK9" s="94" t="s">
        <v>3</v>
      </c>
      <c r="BL9" s="94" t="s">
        <v>1</v>
      </c>
      <c r="BM9" s="94" t="s">
        <v>26</v>
      </c>
      <c r="BN9" s="94" t="s">
        <v>2</v>
      </c>
      <c r="BO9" s="94" t="s">
        <v>3</v>
      </c>
      <c r="BP9" s="94" t="s">
        <v>1</v>
      </c>
      <c r="BQ9" s="94" t="s">
        <v>26</v>
      </c>
      <c r="BR9" s="94" t="s">
        <v>2</v>
      </c>
      <c r="BS9" s="94" t="s">
        <v>3</v>
      </c>
      <c r="BT9" s="94" t="s">
        <v>1</v>
      </c>
      <c r="BU9" s="94" t="s">
        <v>26</v>
      </c>
      <c r="BV9" s="94" t="s">
        <v>2</v>
      </c>
      <c r="BW9" s="94" t="s">
        <v>3</v>
      </c>
      <c r="BX9" s="94" t="s">
        <v>1</v>
      </c>
      <c r="BY9" s="94" t="s">
        <v>26</v>
      </c>
      <c r="BZ9" s="94" t="s">
        <v>2</v>
      </c>
      <c r="CA9" s="94" t="s">
        <v>3</v>
      </c>
      <c r="CB9" s="94" t="s">
        <v>1</v>
      </c>
      <c r="CC9" s="94" t="s">
        <v>26</v>
      </c>
      <c r="CD9" s="94" t="s">
        <v>2</v>
      </c>
      <c r="CE9" s="94" t="s">
        <v>3</v>
      </c>
      <c r="CF9" s="94" t="s">
        <v>1</v>
      </c>
      <c r="CG9" s="94" t="s">
        <v>26</v>
      </c>
      <c r="CH9" s="94" t="s">
        <v>2</v>
      </c>
      <c r="CI9" s="94" t="s">
        <v>3</v>
      </c>
      <c r="CJ9" s="94" t="s">
        <v>1</v>
      </c>
      <c r="CK9" s="94" t="s">
        <v>26</v>
      </c>
      <c r="CL9" s="94" t="s">
        <v>2</v>
      </c>
      <c r="CM9" s="94" t="s">
        <v>3</v>
      </c>
      <c r="CN9" s="94" t="s">
        <v>1</v>
      </c>
      <c r="CO9" s="94" t="s">
        <v>26</v>
      </c>
      <c r="CP9" s="94" t="s">
        <v>2</v>
      </c>
      <c r="CQ9" s="94" t="s">
        <v>3</v>
      </c>
      <c r="CR9" s="94" t="s">
        <v>1</v>
      </c>
      <c r="CS9" s="94" t="s">
        <v>26</v>
      </c>
      <c r="CT9" s="94" t="s">
        <v>2</v>
      </c>
      <c r="CU9" s="94" t="s">
        <v>3</v>
      </c>
      <c r="CV9" s="94" t="s">
        <v>1</v>
      </c>
      <c r="CW9" s="94" t="s">
        <v>26</v>
      </c>
      <c r="CX9" s="94" t="s">
        <v>2</v>
      </c>
      <c r="CY9" s="94" t="s">
        <v>3</v>
      </c>
      <c r="CZ9" s="94" t="s">
        <v>1</v>
      </c>
      <c r="DA9" s="94" t="s">
        <v>26</v>
      </c>
      <c r="DB9" s="94" t="s">
        <v>2</v>
      </c>
      <c r="DC9" s="94" t="s">
        <v>3</v>
      </c>
      <c r="DD9" s="94" t="s">
        <v>1</v>
      </c>
      <c r="DE9" s="94" t="s">
        <v>26</v>
      </c>
      <c r="DF9" s="94" t="s">
        <v>2</v>
      </c>
      <c r="DG9" s="94" t="s">
        <v>3</v>
      </c>
      <c r="DH9" s="94" t="s">
        <v>1</v>
      </c>
      <c r="DI9" s="94" t="s">
        <v>26</v>
      </c>
      <c r="DJ9" s="94" t="s">
        <v>2</v>
      </c>
      <c r="DK9" s="94" t="s">
        <v>3</v>
      </c>
      <c r="DL9" s="94" t="s">
        <v>1</v>
      </c>
      <c r="DM9" s="94" t="s">
        <v>26</v>
      </c>
      <c r="DN9" s="94" t="s">
        <v>2</v>
      </c>
      <c r="DO9" s="94" t="s">
        <v>3</v>
      </c>
      <c r="DP9" s="94" t="s">
        <v>1</v>
      </c>
      <c r="DQ9" s="94" t="s">
        <v>26</v>
      </c>
      <c r="DR9" s="94" t="s">
        <v>2</v>
      </c>
      <c r="DS9" s="94" t="s">
        <v>3</v>
      </c>
      <c r="DT9" s="94" t="s">
        <v>1</v>
      </c>
      <c r="DU9" s="94" t="s">
        <v>26</v>
      </c>
      <c r="DV9" s="94" t="s">
        <v>2</v>
      </c>
      <c r="DW9" s="94" t="s">
        <v>3</v>
      </c>
      <c r="DX9" s="94" t="s">
        <v>1</v>
      </c>
      <c r="DY9" s="94" t="s">
        <v>26</v>
      </c>
      <c r="DZ9" s="94" t="s">
        <v>2</v>
      </c>
      <c r="EA9" s="94" t="s">
        <v>3</v>
      </c>
      <c r="EB9" s="94" t="s">
        <v>1</v>
      </c>
      <c r="EC9" s="94" t="s">
        <v>26</v>
      </c>
      <c r="ED9" s="94" t="s">
        <v>2</v>
      </c>
      <c r="EE9" s="94" t="s">
        <v>3</v>
      </c>
      <c r="EF9" s="94" t="s">
        <v>1</v>
      </c>
      <c r="EG9" s="94" t="s">
        <v>26</v>
      </c>
      <c r="EH9" s="94" t="s">
        <v>2</v>
      </c>
      <c r="EI9" s="94" t="s">
        <v>3</v>
      </c>
      <c r="EJ9" s="94" t="s">
        <v>1</v>
      </c>
      <c r="EK9" s="94" t="s">
        <v>26</v>
      </c>
      <c r="EL9" s="94" t="s">
        <v>2</v>
      </c>
      <c r="EM9" s="94" t="s">
        <v>3</v>
      </c>
      <c r="EN9" s="94" t="s">
        <v>1</v>
      </c>
      <c r="EO9" s="94" t="s">
        <v>26</v>
      </c>
      <c r="EP9" s="94" t="s">
        <v>2</v>
      </c>
      <c r="EQ9" s="94" t="s">
        <v>3</v>
      </c>
      <c r="ER9" s="94" t="s">
        <v>1</v>
      </c>
      <c r="ES9" s="94" t="s">
        <v>26</v>
      </c>
      <c r="ET9" s="94" t="s">
        <v>2</v>
      </c>
      <c r="EU9" s="94" t="s">
        <v>3</v>
      </c>
      <c r="EV9" s="94" t="s">
        <v>1</v>
      </c>
      <c r="EW9" s="94" t="s">
        <v>26</v>
      </c>
      <c r="EX9" s="94" t="s">
        <v>2</v>
      </c>
      <c r="EY9" s="94" t="s">
        <v>3</v>
      </c>
      <c r="EZ9" s="94" t="s">
        <v>1</v>
      </c>
      <c r="FA9" s="94" t="s">
        <v>26</v>
      </c>
      <c r="FB9" s="94" t="s">
        <v>2</v>
      </c>
      <c r="FC9" s="94" t="s">
        <v>3</v>
      </c>
      <c r="FD9" s="94" t="s">
        <v>1</v>
      </c>
      <c r="FE9" s="94" t="s">
        <v>26</v>
      </c>
      <c r="FF9" s="94" t="s">
        <v>2</v>
      </c>
      <c r="FG9" s="94" t="s">
        <v>3</v>
      </c>
      <c r="FH9" s="94" t="s">
        <v>1</v>
      </c>
      <c r="FI9" s="94" t="s">
        <v>26</v>
      </c>
      <c r="FJ9" s="94" t="s">
        <v>2</v>
      </c>
      <c r="FK9" s="94" t="s">
        <v>3</v>
      </c>
      <c r="FL9" s="94" t="s">
        <v>1</v>
      </c>
      <c r="FM9" s="94" t="s">
        <v>26</v>
      </c>
      <c r="FN9" s="94" t="s">
        <v>2</v>
      </c>
      <c r="FO9" s="94" t="s">
        <v>3</v>
      </c>
      <c r="FP9" s="94" t="s">
        <v>1</v>
      </c>
      <c r="FQ9" s="94" t="s">
        <v>26</v>
      </c>
      <c r="FR9" s="94" t="s">
        <v>2</v>
      </c>
      <c r="FS9" s="94" t="s">
        <v>3</v>
      </c>
      <c r="FT9" s="94" t="s">
        <v>1</v>
      </c>
      <c r="FU9" s="94" t="s">
        <v>26</v>
      </c>
      <c r="FV9" s="94" t="s">
        <v>2</v>
      </c>
      <c r="FW9" s="94" t="s">
        <v>3</v>
      </c>
      <c r="FX9" s="94" t="s">
        <v>1</v>
      </c>
      <c r="FY9" s="94" t="s">
        <v>26</v>
      </c>
      <c r="FZ9" s="94" t="s">
        <v>2</v>
      </c>
      <c r="GA9" s="94" t="s">
        <v>3</v>
      </c>
      <c r="GB9" s="94" t="s">
        <v>1</v>
      </c>
      <c r="GC9" s="94" t="s">
        <v>26</v>
      </c>
      <c r="GD9" s="94" t="s">
        <v>2</v>
      </c>
      <c r="GE9" s="94" t="s">
        <v>3</v>
      </c>
      <c r="GF9" s="94" t="s">
        <v>1</v>
      </c>
      <c r="GG9" s="94" t="s">
        <v>26</v>
      </c>
      <c r="GH9" s="94" t="s">
        <v>2</v>
      </c>
      <c r="GI9" s="94" t="s">
        <v>3</v>
      </c>
      <c r="GJ9" s="94" t="s">
        <v>1</v>
      </c>
      <c r="GK9" s="94" t="s">
        <v>26</v>
      </c>
      <c r="GL9" s="94" t="s">
        <v>2</v>
      </c>
      <c r="GM9" s="94" t="s">
        <v>3</v>
      </c>
      <c r="GN9" s="94" t="s">
        <v>1</v>
      </c>
      <c r="GO9" s="94" t="s">
        <v>26</v>
      </c>
      <c r="GP9" s="94" t="s">
        <v>2</v>
      </c>
      <c r="GQ9" s="94" t="s">
        <v>3</v>
      </c>
      <c r="GR9" s="94" t="s">
        <v>1</v>
      </c>
      <c r="GS9" s="94" t="s">
        <v>26</v>
      </c>
      <c r="GT9" s="94" t="s">
        <v>2</v>
      </c>
      <c r="GU9" s="94" t="s">
        <v>3</v>
      </c>
      <c r="GV9" s="94" t="s">
        <v>1</v>
      </c>
      <c r="GW9" s="94" t="s">
        <v>26</v>
      </c>
      <c r="GX9" s="94" t="s">
        <v>2</v>
      </c>
      <c r="GY9" s="94" t="s">
        <v>3</v>
      </c>
      <c r="GZ9" s="94" t="s">
        <v>1</v>
      </c>
      <c r="HA9" s="94" t="s">
        <v>26</v>
      </c>
      <c r="HB9" s="94" t="s">
        <v>2</v>
      </c>
      <c r="HC9" s="94" t="s">
        <v>3</v>
      </c>
      <c r="HD9" s="94" t="s">
        <v>1</v>
      </c>
      <c r="HE9" s="94" t="s">
        <v>26</v>
      </c>
      <c r="HF9" s="94" t="s">
        <v>2</v>
      </c>
      <c r="HG9" s="94" t="s">
        <v>3</v>
      </c>
      <c r="HH9" s="94" t="s">
        <v>1</v>
      </c>
      <c r="HI9" s="94" t="s">
        <v>26</v>
      </c>
      <c r="HJ9" s="94" t="s">
        <v>2</v>
      </c>
      <c r="HK9" s="94" t="s">
        <v>3</v>
      </c>
      <c r="HL9" s="94" t="s">
        <v>1</v>
      </c>
      <c r="HM9" s="94" t="s">
        <v>26</v>
      </c>
      <c r="HN9" s="94" t="s">
        <v>2</v>
      </c>
      <c r="HO9" s="94" t="s">
        <v>3</v>
      </c>
      <c r="HP9" s="94" t="s">
        <v>1</v>
      </c>
      <c r="HQ9" s="94" t="s">
        <v>26</v>
      </c>
      <c r="HR9" s="94" t="s">
        <v>2</v>
      </c>
      <c r="HS9" s="94" t="s">
        <v>3</v>
      </c>
      <c r="HT9" s="94" t="s">
        <v>1</v>
      </c>
      <c r="HU9" s="94" t="s">
        <v>26</v>
      </c>
      <c r="HV9" s="94" t="s">
        <v>2</v>
      </c>
      <c r="HW9" s="94" t="s">
        <v>3</v>
      </c>
      <c r="HX9" s="94" t="s">
        <v>1</v>
      </c>
      <c r="HY9" s="94" t="s">
        <v>26</v>
      </c>
      <c r="HZ9" s="94" t="s">
        <v>2</v>
      </c>
      <c r="IA9" s="94" t="s">
        <v>3</v>
      </c>
      <c r="IB9" s="94" t="s">
        <v>1</v>
      </c>
      <c r="IC9" s="94" t="s">
        <v>26</v>
      </c>
      <c r="ID9" s="94" t="s">
        <v>2</v>
      </c>
      <c r="IE9" s="94" t="s">
        <v>3</v>
      </c>
      <c r="IF9" s="94" t="s">
        <v>1</v>
      </c>
      <c r="IG9" s="94" t="s">
        <v>26</v>
      </c>
      <c r="IH9" s="94" t="s">
        <v>2</v>
      </c>
      <c r="II9" s="94" t="s">
        <v>3</v>
      </c>
      <c r="IJ9" s="94" t="s">
        <v>1</v>
      </c>
      <c r="IK9" s="94" t="s">
        <v>26</v>
      </c>
      <c r="IL9" s="94" t="s">
        <v>2</v>
      </c>
      <c r="IM9" s="94" t="s">
        <v>3</v>
      </c>
      <c r="IN9" s="94" t="s">
        <v>1</v>
      </c>
      <c r="IO9" s="94" t="s">
        <v>26</v>
      </c>
      <c r="IP9" s="94" t="s">
        <v>2</v>
      </c>
      <c r="IQ9" s="94" t="s">
        <v>3</v>
      </c>
      <c r="IR9" s="94" t="s">
        <v>1</v>
      </c>
      <c r="IS9" s="94" t="s">
        <v>26</v>
      </c>
      <c r="IT9" s="94" t="s">
        <v>2</v>
      </c>
      <c r="IU9" s="94" t="s">
        <v>3</v>
      </c>
      <c r="IV9" s="94" t="s">
        <v>1</v>
      </c>
      <c r="IW9" s="94" t="s">
        <v>26</v>
      </c>
      <c r="IX9" s="94" t="s">
        <v>2</v>
      </c>
      <c r="IY9" s="94" t="s">
        <v>3</v>
      </c>
      <c r="IZ9" s="94" t="s">
        <v>1</v>
      </c>
      <c r="JA9" s="94" t="s">
        <v>26</v>
      </c>
      <c r="JB9" s="94" t="s">
        <v>2</v>
      </c>
      <c r="JC9" s="94" t="s">
        <v>3</v>
      </c>
      <c r="JD9" s="94" t="s">
        <v>1</v>
      </c>
      <c r="JE9" s="94" t="s">
        <v>26</v>
      </c>
      <c r="JF9" s="94" t="s">
        <v>2</v>
      </c>
      <c r="JG9" s="94" t="s">
        <v>3</v>
      </c>
      <c r="JH9" s="94" t="s">
        <v>1</v>
      </c>
      <c r="JI9" s="94" t="s">
        <v>26</v>
      </c>
      <c r="JJ9" s="94" t="s">
        <v>2</v>
      </c>
      <c r="JK9" s="94" t="s">
        <v>3</v>
      </c>
      <c r="JL9" s="94" t="s">
        <v>1</v>
      </c>
      <c r="JM9" s="94" t="s">
        <v>26</v>
      </c>
      <c r="JN9" s="94" t="s">
        <v>2</v>
      </c>
      <c r="JO9" s="94" t="s">
        <v>3</v>
      </c>
      <c r="JP9" s="94" t="s">
        <v>1</v>
      </c>
      <c r="JQ9" s="94" t="s">
        <v>26</v>
      </c>
      <c r="JR9" s="94" t="s">
        <v>2</v>
      </c>
      <c r="JS9" s="94" t="s">
        <v>3</v>
      </c>
      <c r="JT9" s="94" t="s">
        <v>1</v>
      </c>
    </row>
    <row r="10" spans="1:280" x14ac:dyDescent="0.2">
      <c r="A10" s="10">
        <v>2</v>
      </c>
      <c r="B10" s="7" t="str">
        <f>IF(A10="","",VLOOKUP(A10,'Danh mục'!$A$1:$C$34,2,TRUE))</f>
        <v>Massage body gói 1</v>
      </c>
      <c r="C10" s="7"/>
      <c r="D10" s="7"/>
      <c r="E10" s="10">
        <v>2</v>
      </c>
      <c r="F10" s="7" t="str">
        <f>IF(E10="","",VLOOKUP(E10,'Danh mục'!$A$1:$C$34,2,TRUE))</f>
        <v>Massage body gói 1</v>
      </c>
      <c r="G10" s="7"/>
      <c r="H10" s="7" t="s">
        <v>183</v>
      </c>
      <c r="I10" s="10">
        <v>2</v>
      </c>
      <c r="J10" s="7" t="str">
        <f>IF(I10="","",VLOOKUP(I10,'Danh mục'!$A$1:$C$34,2,TRUE))</f>
        <v>Massage body gói 1</v>
      </c>
      <c r="K10" s="7"/>
      <c r="L10" s="7"/>
      <c r="M10" s="10">
        <v>2</v>
      </c>
      <c r="N10" s="7" t="str">
        <f>IF(M10="","",VLOOKUP(M10,'Danh mục'!$A$1:$C$34,2,TRUE))</f>
        <v>Massage body gói 1</v>
      </c>
      <c r="O10" s="7"/>
      <c r="P10" s="7"/>
      <c r="Q10" s="10">
        <v>3</v>
      </c>
      <c r="R10" s="7" t="str">
        <f>IF(Q10="","",VLOOKUP(Q10,'Danh mục'!$A$1:$C$34,2,TRUE))</f>
        <v>Massage body gói 2</v>
      </c>
      <c r="S10" s="7"/>
      <c r="T10" s="7"/>
      <c r="U10" s="10">
        <v>1</v>
      </c>
      <c r="V10" s="7" t="str">
        <f>IF(U10="","",VLOOKUP(U10,'Danh mục'!$A$1:$C$34,2,TRUE))</f>
        <v>Xông hơi</v>
      </c>
      <c r="W10" s="7"/>
      <c r="X10" s="7"/>
      <c r="Y10" s="10">
        <v>3</v>
      </c>
      <c r="Z10" s="7" t="str">
        <f>IF(Y10="","",VLOOKUP(Y10,'Danh mục'!$A$1:$C$34,2,TRUE))</f>
        <v>Massage body gói 2</v>
      </c>
      <c r="AA10" s="7"/>
      <c r="AB10" s="7"/>
      <c r="AC10" s="10">
        <v>3</v>
      </c>
      <c r="AD10" s="7" t="str">
        <f>IF(AC10="","",VLOOKUP(AC10,'Danh mục'!$A$1:$C$34,2,TRUE))</f>
        <v>Massage body gói 2</v>
      </c>
      <c r="AE10" s="7"/>
      <c r="AF10" s="7"/>
      <c r="AG10" s="10">
        <v>2</v>
      </c>
      <c r="AH10" s="7" t="str">
        <f>IF(AG10="","",VLOOKUP(AG10,'Danh mục'!$A$1:$C$34,2,TRUE))</f>
        <v>Massage body gói 1</v>
      </c>
      <c r="AI10" s="7"/>
      <c r="AJ10" s="7"/>
      <c r="AK10" s="10">
        <v>2</v>
      </c>
      <c r="AL10" s="7" t="str">
        <f>IF(AK10="","",VLOOKUP(AK10,'Danh mục'!$A$1:$C$34,2,TRUE))</f>
        <v>Massage body gói 1</v>
      </c>
      <c r="AM10" s="7"/>
      <c r="AN10" s="7"/>
      <c r="AO10" s="10">
        <v>2</v>
      </c>
      <c r="AP10" s="7" t="str">
        <f>IF(AO10="","",VLOOKUP(AO10,'Danh mục'!$A$1:$C$34,2,TRUE))</f>
        <v>Massage body gói 1</v>
      </c>
      <c r="AQ10" s="7"/>
      <c r="AR10" s="7"/>
      <c r="AS10" s="10">
        <v>1</v>
      </c>
      <c r="AT10" s="7" t="str">
        <f>IF(AS10="","",VLOOKUP(AS10,'Danh mục'!$A$1:$C$34,2,TRUE))</f>
        <v>Xông hơi</v>
      </c>
      <c r="AU10" s="7"/>
      <c r="AV10" s="7"/>
      <c r="AW10" s="10">
        <v>2</v>
      </c>
      <c r="AX10" s="7" t="str">
        <f>IF(AW10="","",VLOOKUP(AW10,'Danh mục'!$A$1:$C$34,2,TRUE))</f>
        <v>Massage body gói 1</v>
      </c>
      <c r="AY10" s="7"/>
      <c r="AZ10" s="7"/>
      <c r="BA10" s="113">
        <v>2</v>
      </c>
      <c r="BB10" s="114" t="str">
        <f>IF(BA10="","",VLOOKUP(BA10,'Danh mục'!$A$1:$C$34,2,TRUE))</f>
        <v>Massage body gói 1</v>
      </c>
      <c r="BC10" s="114"/>
      <c r="BD10" s="114"/>
      <c r="BE10" s="10">
        <v>3</v>
      </c>
      <c r="BF10" s="7" t="str">
        <f>IF(BE10="","",VLOOKUP(BE10,'Danh mục'!$A$1:$C$34,2,TRUE))</f>
        <v>Massage body gói 2</v>
      </c>
      <c r="BG10" s="7"/>
      <c r="BH10" s="7"/>
      <c r="BI10" s="10">
        <v>11</v>
      </c>
      <c r="BJ10" s="7" t="str">
        <f>IF(BI10="","",VLOOKUP(BI10,'Danh mục'!$A$1:$C$34,2,TRUE))</f>
        <v>Xông hơi đi kèm</v>
      </c>
      <c r="BK10" s="7"/>
      <c r="BL10" s="7"/>
      <c r="BM10" s="10">
        <v>2</v>
      </c>
      <c r="BN10" s="7" t="str">
        <f>IF(BM10="","",VLOOKUP(BM10,'Danh mục'!$A$1:$C$34,2,TRUE))</f>
        <v>Massage body gói 1</v>
      </c>
      <c r="BO10" s="7"/>
      <c r="BP10" s="7"/>
      <c r="BQ10" s="10">
        <v>2</v>
      </c>
      <c r="BR10" s="7" t="str">
        <f>IF(BQ10="","",VLOOKUP(BQ10,'Danh mục'!$A$1:$C$34,2,TRUE))</f>
        <v>Massage body gói 1</v>
      </c>
      <c r="BS10" s="7"/>
      <c r="BT10" s="7"/>
      <c r="BU10" s="10">
        <v>1</v>
      </c>
      <c r="BV10" s="7" t="str">
        <f>IF(BU10="","",VLOOKUP(BU10,'Danh mục'!$A$1:$C$34,2,TRUE))</f>
        <v>Xông hơi</v>
      </c>
      <c r="BW10" s="7"/>
      <c r="BX10" s="7"/>
      <c r="BY10" s="10">
        <v>3</v>
      </c>
      <c r="BZ10" s="7" t="str">
        <f>IF(BY10="","",VLOOKUP(BY10,'Danh mục'!$A$1:$C$34,2,TRUE))</f>
        <v>Massage body gói 2</v>
      </c>
      <c r="CA10" s="7"/>
      <c r="CB10" s="7"/>
      <c r="CC10" s="10">
        <v>4</v>
      </c>
      <c r="CD10" s="7" t="str">
        <f>IF(CC10="","",VLOOKUP(CC10,'Danh mục'!$A$1:$C$34,2,TRUE))</f>
        <v>Massage chân + thảo dược</v>
      </c>
      <c r="CE10" s="7"/>
      <c r="CF10" s="7"/>
      <c r="CG10" s="10">
        <v>1</v>
      </c>
      <c r="CH10" s="7" t="str">
        <f>IF(CG10="","",VLOOKUP(CG10,'Danh mục'!$A$1:$C$34,2,TRUE))</f>
        <v>Xông hơi</v>
      </c>
      <c r="CI10" s="7"/>
      <c r="CJ10" s="7"/>
      <c r="CK10" s="10">
        <v>2</v>
      </c>
      <c r="CL10" s="7" t="str">
        <f>IF(CK10="","",VLOOKUP(CK10,'Danh mục'!$A$1:$C$34,2,TRUE))</f>
        <v>Massage body gói 1</v>
      </c>
      <c r="CM10" s="7"/>
      <c r="CN10" s="7"/>
      <c r="CO10" s="10">
        <v>3</v>
      </c>
      <c r="CP10" s="7" t="str">
        <f>IF(CO10="","",VLOOKUP(CO10,'Danh mục'!$A$1:$C$34,2,TRUE))</f>
        <v>Massage body gói 2</v>
      </c>
      <c r="CQ10" s="7"/>
      <c r="CR10" s="7"/>
      <c r="CS10" s="10">
        <v>16</v>
      </c>
      <c r="CT10" s="7" t="str">
        <f>IF(CS10="","",VLOOKUP(CS10,'Danh mục'!$A$1:$C$34,2,TRUE))</f>
        <v>Combo 1</v>
      </c>
      <c r="CU10" s="7"/>
      <c r="CV10" s="7"/>
      <c r="CW10" s="10">
        <v>2</v>
      </c>
      <c r="CX10" s="7" t="str">
        <f>IF(CW10="","",VLOOKUP(CW10,'Danh mục'!$A$1:$C$34,2,TRUE))</f>
        <v>Massage body gói 1</v>
      </c>
      <c r="CY10" s="7"/>
      <c r="CZ10" s="7"/>
      <c r="DA10" s="10">
        <v>2</v>
      </c>
      <c r="DB10" s="7" t="str">
        <f>IF(DA10="","",VLOOKUP(DA10,'Danh mục'!$A$1:$C$34,2,TRUE))</f>
        <v>Massage body gói 1</v>
      </c>
      <c r="DC10" s="7"/>
      <c r="DD10" s="7"/>
      <c r="DE10" s="10">
        <v>2</v>
      </c>
      <c r="DF10" s="7" t="str">
        <f>IF(DE10="","",VLOOKUP(DE10,'Danh mục'!$A$1:$C$34,2,TRUE))</f>
        <v>Massage body gói 1</v>
      </c>
      <c r="DG10" s="7"/>
      <c r="DH10" s="7"/>
      <c r="DI10" s="10">
        <v>2</v>
      </c>
      <c r="DJ10" s="7" t="str">
        <f>IF(DI10="","",VLOOKUP(DI10,'Danh mục'!$A$1:$C$34,2,TRUE))</f>
        <v>Massage body gói 1</v>
      </c>
      <c r="DK10" s="7"/>
      <c r="DL10" s="7"/>
      <c r="DM10" s="10">
        <v>2</v>
      </c>
      <c r="DN10" s="7" t="str">
        <f>IF(DM10="","",VLOOKUP(DM10,'Danh mục'!$A$1:$C$34,2,TRUE))</f>
        <v>Massage body gói 1</v>
      </c>
      <c r="DO10" s="7"/>
      <c r="DP10" s="7"/>
      <c r="DQ10" s="10">
        <v>2</v>
      </c>
      <c r="DR10" s="7" t="str">
        <f>IF(DQ10="","",VLOOKUP(DQ10,'Danh mục'!$A$1:$C$34,2,TRUE))</f>
        <v>Massage body gói 1</v>
      </c>
      <c r="DS10" s="7"/>
      <c r="DT10" s="7"/>
      <c r="DU10" s="10">
        <v>2</v>
      </c>
      <c r="DV10" s="7" t="str">
        <f>IF(DU10="","",VLOOKUP(DU10,'Danh mục'!$A$1:$C$34,2,TRUE))</f>
        <v>Massage body gói 1</v>
      </c>
      <c r="DW10" s="7"/>
      <c r="DX10" s="7"/>
      <c r="DY10" s="10">
        <v>2</v>
      </c>
      <c r="DZ10" s="7" t="str">
        <f>IF(DY10="","",VLOOKUP(DY10,'Danh mục'!$A$1:$C$34,2,TRUE))</f>
        <v>Massage body gói 1</v>
      </c>
      <c r="EA10" s="7"/>
      <c r="EB10" s="7"/>
      <c r="EC10" s="10">
        <v>2</v>
      </c>
      <c r="ED10" s="7" t="str">
        <f>IF(EC10="","",VLOOKUP(EC10,'Danh mục'!$A$1:$C$34,2,TRUE))</f>
        <v>Massage body gói 1</v>
      </c>
      <c r="EE10" s="7"/>
      <c r="EF10" s="7"/>
      <c r="EG10" s="10">
        <v>2</v>
      </c>
      <c r="EH10" s="7" t="str">
        <f>IF(EG10="","",VLOOKUP(EG10,'Danh mục'!$A$1:$C$34,2,TRUE))</f>
        <v>Massage body gói 1</v>
      </c>
      <c r="EI10" s="7"/>
      <c r="EJ10" s="7"/>
      <c r="EK10" s="10">
        <v>2</v>
      </c>
      <c r="EL10" s="7" t="str">
        <f>IF(EK10="","",VLOOKUP(EK10,'Danh mục'!$A$1:$C$34,2,TRUE))</f>
        <v>Massage body gói 1</v>
      </c>
      <c r="EM10" s="7"/>
      <c r="EN10" s="7"/>
      <c r="EO10" s="10">
        <v>2</v>
      </c>
      <c r="EP10" s="7" t="str">
        <f>IF(EO10="","",VLOOKUP(EO10,'Danh mục'!$A$1:$C$34,2,TRUE))</f>
        <v>Massage body gói 1</v>
      </c>
      <c r="EQ10" s="7"/>
      <c r="ER10" s="7"/>
      <c r="ES10" s="10">
        <v>3</v>
      </c>
      <c r="ET10" s="7" t="str">
        <f>IF(ES10="","",VLOOKUP(ES10,'Danh mục'!$A$1:$C$34,2,TRUE))</f>
        <v>Massage body gói 2</v>
      </c>
      <c r="EU10" s="7"/>
      <c r="EV10" s="7"/>
      <c r="EW10" s="10">
        <v>2</v>
      </c>
      <c r="EX10" s="7" t="str">
        <f>IF(EW10="","",VLOOKUP(EW10,'Danh mục'!$A$1:$C$34,2,TRUE))</f>
        <v>Massage body gói 1</v>
      </c>
      <c r="EY10" s="7"/>
      <c r="EZ10" s="7"/>
      <c r="FA10" s="10">
        <v>2</v>
      </c>
      <c r="FB10" s="7" t="str">
        <f>IF(FA10="","",VLOOKUP(FA10,'Danh mục'!$A$1:$C$34,2,TRUE))</f>
        <v>Massage body gói 1</v>
      </c>
      <c r="FC10" s="7"/>
      <c r="FD10" s="7"/>
      <c r="FE10" s="10">
        <v>2</v>
      </c>
      <c r="FF10" s="7" t="str">
        <f>IF(FE10="","",VLOOKUP(FE10,'Danh mục'!$A$1:$C$34,2,TRUE))</f>
        <v>Massage body gói 1</v>
      </c>
      <c r="FG10" s="7"/>
      <c r="FH10" s="7"/>
      <c r="FI10" s="10">
        <v>2</v>
      </c>
      <c r="FJ10" s="7" t="str">
        <f>IF(FI10="","",VLOOKUP(FI10,'Danh mục'!$A$1:$C$34,2,TRUE))</f>
        <v>Massage body gói 1</v>
      </c>
      <c r="FK10" s="7"/>
      <c r="FL10" s="7"/>
      <c r="FM10" s="10">
        <v>2</v>
      </c>
      <c r="FN10" s="7" t="str">
        <f>IF(FM10="","",VLOOKUP(FM10,'Danh mục'!$A$1:$C$34,2,TRUE))</f>
        <v>Massage body gói 1</v>
      </c>
      <c r="FO10" s="7"/>
      <c r="FP10" s="7"/>
      <c r="FQ10" s="10">
        <v>2</v>
      </c>
      <c r="FR10" s="7" t="str">
        <f>IF(FQ10="","",VLOOKUP(FQ10,'Danh mục'!$A$1:$C$34,2,TRUE))</f>
        <v>Massage body gói 1</v>
      </c>
      <c r="FS10" s="7"/>
      <c r="FT10" s="7"/>
      <c r="FU10" s="10"/>
      <c r="FV10" s="7" t="str">
        <f>IF(FU10="","",VLOOKUP(FU10,'Danh mục'!$A$1:$C$34,2,TRUE))</f>
        <v/>
      </c>
      <c r="FW10" s="7"/>
      <c r="FX10" s="7"/>
      <c r="FY10" s="10"/>
      <c r="FZ10" s="7" t="str">
        <f>IF(FY10="","",VLOOKUP(FY10,'Danh mục'!$A$1:$C$34,2,TRUE))</f>
        <v/>
      </c>
      <c r="GA10" s="7"/>
      <c r="GB10" s="7"/>
      <c r="GC10" s="10"/>
      <c r="GD10" s="7" t="str">
        <f>IF(GC10="","",VLOOKUP(GC10,'Danh mục'!$A$1:$C$34,2,TRUE))</f>
        <v/>
      </c>
      <c r="GE10" s="7"/>
      <c r="GF10" s="7"/>
      <c r="GG10" s="10"/>
      <c r="GH10" s="7" t="str">
        <f>IF(GG10="","",VLOOKUP(GG10,'Danh mục'!$A$1:$C$34,2,TRUE))</f>
        <v/>
      </c>
      <c r="GI10" s="7"/>
      <c r="GJ10" s="7"/>
      <c r="GK10" s="10"/>
      <c r="GL10" s="7" t="str">
        <f>IF(GK10="","",VLOOKUP(GK10,'Danh mục'!$A$1:$C$34,2,TRUE))</f>
        <v/>
      </c>
      <c r="GM10" s="7"/>
      <c r="GN10" s="7"/>
      <c r="GO10" s="10"/>
      <c r="GP10" s="7" t="str">
        <f>IF(GO10="","",VLOOKUP(GO10,'Danh mục'!$A$1:$C$34,2,TRUE))</f>
        <v/>
      </c>
      <c r="GQ10" s="7"/>
      <c r="GR10" s="7"/>
      <c r="GS10" s="10"/>
      <c r="GT10" s="7" t="str">
        <f>IF(GS10="","",VLOOKUP(GS10,'Danh mục'!$A$1:$C$34,2,TRUE))</f>
        <v/>
      </c>
      <c r="GU10" s="7"/>
      <c r="GV10" s="7"/>
      <c r="GW10" s="10"/>
      <c r="GX10" s="7" t="str">
        <f>IF(GW10="","",VLOOKUP(GW10,'Danh mục'!$A$1:$C$34,2,TRUE))</f>
        <v/>
      </c>
      <c r="GY10" s="7"/>
      <c r="GZ10" s="7"/>
      <c r="HA10" s="10"/>
      <c r="HB10" s="7" t="str">
        <f>IF(HA10="","",VLOOKUP(HA10,'Danh mục'!$A$1:$C$34,2,TRUE))</f>
        <v/>
      </c>
      <c r="HC10" s="7"/>
      <c r="HD10" s="7"/>
      <c r="HE10" s="10"/>
      <c r="HF10" s="7" t="str">
        <f>IF(HE10="","",VLOOKUP(HE10,'Danh mục'!$A$1:$C$34,2,TRUE))</f>
        <v/>
      </c>
      <c r="HG10" s="7"/>
      <c r="HH10" s="7"/>
      <c r="HI10" s="10"/>
      <c r="HJ10" s="7" t="str">
        <f>IF(HI10="","",VLOOKUP(HI10,'Danh mục'!$A$1:$C$34,2,TRUE))</f>
        <v/>
      </c>
      <c r="HK10" s="7"/>
      <c r="HL10" s="7"/>
      <c r="HM10" s="10"/>
      <c r="HN10" s="7" t="str">
        <f>IF(HM10="","",VLOOKUP(HM10,'Danh mục'!$A$1:$C$34,2,TRUE))</f>
        <v/>
      </c>
      <c r="HO10" s="7"/>
      <c r="HP10" s="7"/>
      <c r="HQ10" s="10"/>
      <c r="HR10" s="7" t="str">
        <f>IF(HQ10="","",VLOOKUP(HQ10,'Danh mục'!$A$1:$C$34,2,TRUE))</f>
        <v/>
      </c>
      <c r="HS10" s="7"/>
      <c r="HT10" s="7"/>
      <c r="HU10" s="10"/>
      <c r="HV10" s="7" t="str">
        <f>IF(HU10="","",VLOOKUP(HU10,'Danh mục'!$A$1:$C$34,2,TRUE))</f>
        <v/>
      </c>
      <c r="HW10" s="7"/>
      <c r="HX10" s="7" t="str">
        <f>IF(HW10="","",HW10*VLOOKUP(HU9,'Danh mục'!$A$1:$C$34,3,FALSE))</f>
        <v/>
      </c>
      <c r="HY10" s="10"/>
      <c r="HZ10" s="7" t="str">
        <f>IF(HY10="","",VLOOKUP(HY10,'Danh mục'!$A$1:$C$34,2,TRUE))</f>
        <v/>
      </c>
      <c r="IA10" s="7"/>
      <c r="IB10" s="7" t="str">
        <f>IF(IA10="","",IA10*VLOOKUP(HY9,'Danh mục'!$A$1:$C$34,3,FALSE))</f>
        <v/>
      </c>
      <c r="IC10" s="10"/>
      <c r="ID10" s="7" t="str">
        <f>IF(IC10="","",VLOOKUP(IC10,'Danh mục'!$A$1:$C$34,2,TRUE))</f>
        <v/>
      </c>
      <c r="IE10" s="7"/>
      <c r="IF10" s="7" t="str">
        <f>IF(IE10="","",IE10*VLOOKUP(IC9,'Danh mục'!$A$1:$C$34,3,FALSE))</f>
        <v/>
      </c>
      <c r="IG10" s="10"/>
      <c r="IH10" s="7" t="str">
        <f>IF(IG10="","",VLOOKUP(IG10,'Danh mục'!$A$1:$C$34,2,TRUE))</f>
        <v/>
      </c>
      <c r="II10" s="7"/>
      <c r="IJ10" s="7"/>
      <c r="IK10" s="10"/>
      <c r="IL10" s="7" t="str">
        <f>IF(IK10="","",VLOOKUP(IK10,'Danh mục'!$A$1:$C$34,2,TRUE))</f>
        <v/>
      </c>
      <c r="IM10" s="7"/>
      <c r="IN10" s="7"/>
      <c r="IO10" s="10"/>
      <c r="IP10" s="7" t="str">
        <f>IF(IO10="","",VLOOKUP(IO10,'Danh mục'!$A$1:$C$34,2,TRUE))</f>
        <v/>
      </c>
      <c r="IQ10" s="7"/>
      <c r="IR10" s="7"/>
      <c r="IS10" s="10"/>
      <c r="IT10" s="7" t="str">
        <f>IF(IS10="","",VLOOKUP(IS10,'Danh mục'!$A$1:$C$34,2,TRUE))</f>
        <v/>
      </c>
      <c r="IU10" s="7"/>
      <c r="IV10" s="7"/>
      <c r="IW10" s="10"/>
      <c r="IX10" s="7" t="str">
        <f>IF(IW10="","",VLOOKUP(IW10,'Danh mục'!$A$1:$C$34,2,TRUE))</f>
        <v/>
      </c>
      <c r="IY10" s="7"/>
      <c r="IZ10" s="7"/>
      <c r="JA10" s="10"/>
      <c r="JB10" s="7" t="str">
        <f>IF(JA10="","",VLOOKUP(JA10,'Danh mục'!$A$1:$C$34,2,TRUE))</f>
        <v/>
      </c>
      <c r="JC10" s="7"/>
      <c r="JD10" s="7"/>
      <c r="JE10" s="10"/>
      <c r="JF10" s="7" t="str">
        <f>IF(JE10="","",VLOOKUP(JE10,'Danh mục'!$A$1:$C$34,2,TRUE))</f>
        <v/>
      </c>
      <c r="JG10" s="7"/>
      <c r="JH10" s="7"/>
      <c r="JI10" s="10"/>
      <c r="JJ10" s="7" t="str">
        <f>IF(JI10="","",VLOOKUP(JI10,'Danh mục'!$A$1:$C$34,2,TRUE))</f>
        <v/>
      </c>
      <c r="JK10" s="7"/>
      <c r="JL10" s="7"/>
      <c r="JM10" s="10"/>
      <c r="JN10" s="7" t="str">
        <f>IF(JM10="","",VLOOKUP(JM10,'Danh mục'!$A$1:$C$34,2,TRUE))</f>
        <v/>
      </c>
      <c r="JO10" s="7"/>
      <c r="JP10" s="7" t="str">
        <f>IF(JO10="","",JO10*VLOOKUP(JM9,'Danh mục'!$A$1:$C$34,3,FALSE))</f>
        <v/>
      </c>
      <c r="JQ10" s="10"/>
      <c r="JR10" s="7" t="str">
        <f>IF(JQ10="","",VLOOKUP(JQ10,'Danh mục'!$A$1:$C$34,2,TRUE))</f>
        <v/>
      </c>
      <c r="JS10" s="7"/>
      <c r="JT10" s="7"/>
    </row>
    <row r="11" spans="1:280" x14ac:dyDescent="0.2">
      <c r="A11" s="10"/>
      <c r="B11" s="7" t="str">
        <f>IF(A11="","",VLOOKUP(A11,'Danh mục'!$A$1:$C$34,2,TRUE))</f>
        <v/>
      </c>
      <c r="C11" s="6">
        <v>1</v>
      </c>
      <c r="D11" s="7">
        <f>IF(C11="","",C11*VLOOKUP(A10,'Danh mục'!$A$1:$C$34,3,FALSE))</f>
        <v>80000</v>
      </c>
      <c r="E11" s="10"/>
      <c r="F11" s="7" t="str">
        <f>IF(E11="","",VLOOKUP(E11,'Danh mục'!$A$1:$C$34,2,TRUE))</f>
        <v/>
      </c>
      <c r="G11" s="6">
        <v>1</v>
      </c>
      <c r="H11" s="7">
        <f>IF(G11="","",G11*VLOOKUP(E10,'Danh mục'!$A$1:$C$34,3,FALSE))</f>
        <v>80000</v>
      </c>
      <c r="I11" s="10"/>
      <c r="J11" s="7" t="str">
        <f>IF(I11="","",VLOOKUP(I11,'Danh mục'!$A$1:$C$34,2,TRUE))</f>
        <v/>
      </c>
      <c r="K11" s="6">
        <v>1</v>
      </c>
      <c r="L11" s="7">
        <f>IF(K11="","",K11*VLOOKUP(I10,'Danh mục'!$A$1:$C$34,3,FALSE))</f>
        <v>80000</v>
      </c>
      <c r="M11" s="10"/>
      <c r="N11" s="7" t="str">
        <f>IF(M11="","",VLOOKUP(M11,'Danh mục'!$A$1:$C$34,2,TRUE))</f>
        <v/>
      </c>
      <c r="O11" s="6">
        <v>1</v>
      </c>
      <c r="P11" s="7">
        <f>IF(O11="","",O11*VLOOKUP(M10,'Danh mục'!$A$1:$C$34,3,FALSE))</f>
        <v>80000</v>
      </c>
      <c r="Q11" s="10"/>
      <c r="R11" s="7" t="str">
        <f>IF(Q11="","",VLOOKUP(Q11,'Danh mục'!$A$1:$C$34,2,TRUE))</f>
        <v/>
      </c>
      <c r="S11" s="6">
        <v>1</v>
      </c>
      <c r="T11" s="7">
        <f>IF(S11="","",S11*VLOOKUP(Q10,'Danh mục'!$A$1:$C$34,3,FALSE))</f>
        <v>120000</v>
      </c>
      <c r="U11" s="10"/>
      <c r="V11" s="7" t="str">
        <f>IF(U11="","",VLOOKUP(U11,'Danh mục'!$A$1:$C$34,2,TRUE))</f>
        <v/>
      </c>
      <c r="W11" s="6">
        <v>1</v>
      </c>
      <c r="X11" s="7">
        <f>IF(W11="","",W11*VLOOKUP(U10,'Danh mục'!$A$1:$C$34,3,FALSE))</f>
        <v>60000</v>
      </c>
      <c r="Y11" s="10"/>
      <c r="Z11" s="7" t="str">
        <f>IF(Y11="","",VLOOKUP(Y11,'Danh mục'!$A$1:$C$34,2,TRUE))</f>
        <v/>
      </c>
      <c r="AA11" s="6">
        <v>1</v>
      </c>
      <c r="AB11" s="7">
        <f>IF(AA11="","",AA11*VLOOKUP(Y10,'Danh mục'!$A$1:$C$34,3,FALSE))</f>
        <v>120000</v>
      </c>
      <c r="AC11" s="10"/>
      <c r="AD11" s="7" t="str">
        <f>IF(AC11="","",VLOOKUP(AC11,'Danh mục'!$A$1:$C$34,2,TRUE))</f>
        <v/>
      </c>
      <c r="AE11" s="6">
        <v>1</v>
      </c>
      <c r="AF11" s="7">
        <f>IF(AE11="","",AE11*VLOOKUP(AC10,'Danh mục'!$A$1:$C$34,3,FALSE))</f>
        <v>120000</v>
      </c>
      <c r="AG11" s="10"/>
      <c r="AH11" s="7" t="str">
        <f>IF(AG11="","",VLOOKUP(AG11,'Danh mục'!$A$1:$C$34,2,TRUE))</f>
        <v/>
      </c>
      <c r="AI11" s="6">
        <v>2</v>
      </c>
      <c r="AJ11" s="7">
        <f>IF(AI11="","",AI11*VLOOKUP(AG10,'Danh mục'!$A$1:$C$34,3,FALSE))</f>
        <v>160000</v>
      </c>
      <c r="AK11" s="10"/>
      <c r="AL11" s="7" t="str">
        <f>IF(AK11="","",VLOOKUP(AK11,'Danh mục'!$A$1:$C$34,2,TRUE))</f>
        <v/>
      </c>
      <c r="AM11" s="6">
        <v>1</v>
      </c>
      <c r="AN11" s="7">
        <f>IF(AM11="","",AM11*VLOOKUP(AK10,'Danh mục'!$A$1:$C$34,3,FALSE))</f>
        <v>80000</v>
      </c>
      <c r="AO11" s="10"/>
      <c r="AP11" s="7" t="str">
        <f>IF(AO11="","",VLOOKUP(AO11,'Danh mục'!$A$1:$C$34,2,TRUE))</f>
        <v/>
      </c>
      <c r="AQ11" s="6">
        <v>2</v>
      </c>
      <c r="AR11" s="7">
        <f>IF(AQ11="","",AQ11*VLOOKUP(AO10,'Danh mục'!$A$1:$C$34,3,FALSE))</f>
        <v>160000</v>
      </c>
      <c r="AS11" s="10"/>
      <c r="AT11" s="7" t="str">
        <f>IF(AS11="","",VLOOKUP(AS11,'Danh mục'!$A$1:$C$34,2,TRUE))</f>
        <v/>
      </c>
      <c r="AU11" s="6">
        <v>1</v>
      </c>
      <c r="AV11" s="7">
        <f>IF(AU11="","",AU11*VLOOKUP(AS10,'Danh mục'!$A$1:$C$34,3,FALSE))</f>
        <v>60000</v>
      </c>
      <c r="AW11" s="10"/>
      <c r="AX11" s="7" t="str">
        <f>IF(AW11="","",VLOOKUP(AW11,'Danh mục'!$A$1:$C$34,2,TRUE))</f>
        <v/>
      </c>
      <c r="AY11" s="6">
        <v>1</v>
      </c>
      <c r="AZ11" s="7">
        <f>IF(AY11="","",AY11*VLOOKUP(AW10,'Danh mục'!$A$1:$C$34,3,FALSE))</f>
        <v>80000</v>
      </c>
      <c r="BA11" s="113"/>
      <c r="BB11" s="114" t="str">
        <f>IF(BA11="","",VLOOKUP(BA11,'Danh mục'!$A$1:$C$34,2,TRUE))</f>
        <v/>
      </c>
      <c r="BC11" s="115">
        <v>1</v>
      </c>
      <c r="BD11" s="114">
        <f>IF(BC11="","",BC11*VLOOKUP(BA10,'Danh mục'!$A$1:$C$34,3,FALSE))</f>
        <v>80000</v>
      </c>
      <c r="BE11" s="10"/>
      <c r="BF11" s="7" t="str">
        <f>IF(BE11="","",VLOOKUP(BE11,'Danh mục'!$A$1:$C$34,2,TRUE))</f>
        <v/>
      </c>
      <c r="BG11" s="6">
        <v>1</v>
      </c>
      <c r="BH11" s="7">
        <f>IF(BG11="","",BG11*VLOOKUP(BE10,'Danh mục'!$A$1:$C$34,3,FALSE))</f>
        <v>120000</v>
      </c>
      <c r="BI11" s="10"/>
      <c r="BJ11" s="7" t="str">
        <f>IF(BI11="","",VLOOKUP(BI11,'Danh mục'!$A$1:$C$34,2,TRUE))</f>
        <v/>
      </c>
      <c r="BK11" s="6">
        <v>1</v>
      </c>
      <c r="BL11" s="7">
        <f>IF(BK11="","",BK11*VLOOKUP(BI10,'Danh mục'!$A$1:$C$34,3,FALSE))</f>
        <v>40000</v>
      </c>
      <c r="BM11" s="10"/>
      <c r="BN11" s="7" t="str">
        <f>IF(BM11="","",VLOOKUP(BM11,'Danh mục'!$A$1:$C$34,2,TRUE))</f>
        <v/>
      </c>
      <c r="BO11" s="6">
        <v>1</v>
      </c>
      <c r="BP11" s="7">
        <f>IF(BO11="","",BO11*VLOOKUP(BM10,'Danh mục'!$A$1:$C$34,3,FALSE))</f>
        <v>80000</v>
      </c>
      <c r="BQ11" s="10"/>
      <c r="BR11" s="7" t="str">
        <f>IF(BQ11="","",VLOOKUP(BQ11,'Danh mục'!$A$1:$C$34,2,TRUE))</f>
        <v/>
      </c>
      <c r="BS11" s="6">
        <v>2</v>
      </c>
      <c r="BT11" s="7">
        <f>IF(BS11="","",BS11*VLOOKUP(BQ10,'Danh mục'!$A$1:$C$34,3,FALSE))</f>
        <v>160000</v>
      </c>
      <c r="BU11" s="10"/>
      <c r="BV11" s="7" t="str">
        <f>IF(BU11="","",VLOOKUP(BU11,'Danh mục'!$A$1:$C$34,2,TRUE))</f>
        <v/>
      </c>
      <c r="BW11" s="6">
        <v>1</v>
      </c>
      <c r="BX11" s="7">
        <f>IF(BW11="","",BW11*VLOOKUP(BU10,'Danh mục'!$A$1:$C$34,3,FALSE))</f>
        <v>60000</v>
      </c>
      <c r="BY11" s="10"/>
      <c r="BZ11" s="7" t="str">
        <f>IF(BY11="","",VLOOKUP(BY11,'Danh mục'!$A$1:$C$34,2,TRUE))</f>
        <v/>
      </c>
      <c r="CA11" s="6">
        <v>2</v>
      </c>
      <c r="CB11" s="7">
        <f>IF(CA11="","",CA11*VLOOKUP(BY10,'Danh mục'!$A$1:$C$34,3,FALSE))</f>
        <v>240000</v>
      </c>
      <c r="CC11" s="10"/>
      <c r="CD11" s="7" t="str">
        <f>IF(CC11="","",VLOOKUP(CC11,'Danh mục'!$A$1:$C$34,2,TRUE))</f>
        <v/>
      </c>
      <c r="CE11" s="6">
        <v>2</v>
      </c>
      <c r="CF11" s="7">
        <f>IF(CE11="","",CE11*VLOOKUP(CC10,'Danh mục'!$A$1:$C$34,3,FALSE))</f>
        <v>160000</v>
      </c>
      <c r="CG11" s="10"/>
      <c r="CH11" s="7" t="str">
        <f>IF(CG11="","",VLOOKUP(CG11,'Danh mục'!$A$1:$C$34,2,TRUE))</f>
        <v/>
      </c>
      <c r="CI11" s="6">
        <v>1</v>
      </c>
      <c r="CJ11" s="7">
        <f>IF(CI11="","",CI11*VLOOKUP(CG10,'Danh mục'!$A$1:$C$34,3,FALSE))</f>
        <v>60000</v>
      </c>
      <c r="CK11" s="10"/>
      <c r="CL11" s="7" t="str">
        <f>IF(CK11="","",VLOOKUP(CK11,'Danh mục'!$A$1:$C$34,2,TRUE))</f>
        <v/>
      </c>
      <c r="CM11" s="6">
        <v>1</v>
      </c>
      <c r="CN11" s="7">
        <f>IF(CM11="","",CM11*VLOOKUP(CK10,'Danh mục'!$A$1:$C$34,3,FALSE))</f>
        <v>80000</v>
      </c>
      <c r="CO11" s="10"/>
      <c r="CP11" s="7" t="str">
        <f>IF(CO11="","",VLOOKUP(CO11,'Danh mục'!$A$1:$C$34,2,TRUE))</f>
        <v/>
      </c>
      <c r="CQ11" s="6">
        <v>1</v>
      </c>
      <c r="CR11" s="7">
        <f>IF(CQ11="","",CQ11*VLOOKUP(CO10,'Danh mục'!$A$1:$C$34,3,FALSE))</f>
        <v>120000</v>
      </c>
      <c r="CS11" s="10"/>
      <c r="CT11" s="7" t="str">
        <f>IF(CS11="","",VLOOKUP(CS11,'Danh mục'!$A$1:$C$34,2,TRUE))</f>
        <v/>
      </c>
      <c r="CU11" s="6">
        <v>2</v>
      </c>
      <c r="CV11" s="7">
        <f>IF(CU11="","",CU11*VLOOKUP(CS10,'Danh mục'!$A$1:$C$34,3,FALSE))</f>
        <v>478000</v>
      </c>
      <c r="CW11" s="10"/>
      <c r="CX11" s="7" t="str">
        <f>IF(CW11="","",VLOOKUP(CW11,'Danh mục'!$A$1:$C$34,2,TRUE))</f>
        <v/>
      </c>
      <c r="CY11" s="6">
        <v>1</v>
      </c>
      <c r="CZ11" s="7">
        <f>IF(CY11="","",CY11*VLOOKUP(CW10,'Danh mục'!$A$1:$C$34,3,FALSE))</f>
        <v>80000</v>
      </c>
      <c r="DA11" s="10"/>
      <c r="DB11" s="7" t="str">
        <f>IF(DA11="","",VLOOKUP(DA11,'Danh mục'!$A$1:$C$34,2,TRUE))</f>
        <v/>
      </c>
      <c r="DC11" s="6">
        <v>1</v>
      </c>
      <c r="DD11" s="7">
        <f>IF(DC11="","",DC11*VLOOKUP(DA10,'Danh mục'!$A$1:$C$34,3,FALSE))</f>
        <v>80000</v>
      </c>
      <c r="DE11" s="10"/>
      <c r="DF11" s="7" t="str">
        <f>IF(DE11="","",VLOOKUP(DE11,'Danh mục'!$A$1:$C$34,2,TRUE))</f>
        <v/>
      </c>
      <c r="DG11" s="6">
        <v>1</v>
      </c>
      <c r="DH11" s="7">
        <f>IF(DG11="","",DG11*VLOOKUP(DE10,'Danh mục'!$A$1:$C$34,3,FALSE))</f>
        <v>80000</v>
      </c>
      <c r="DI11" s="10"/>
      <c r="DJ11" s="7" t="str">
        <f>IF(DI11="","",VLOOKUP(DI11,'Danh mục'!$A$1:$C$34,2,TRUE))</f>
        <v/>
      </c>
      <c r="DK11" s="6">
        <v>1</v>
      </c>
      <c r="DL11" s="7">
        <f>IF(DK11="","",DK11*VLOOKUP(DI10,'Danh mục'!$A$1:$C$34,3,FALSE))</f>
        <v>80000</v>
      </c>
      <c r="DM11" s="10"/>
      <c r="DN11" s="7" t="str">
        <f>IF(DM11="","",VLOOKUP(DM11,'Danh mục'!$A$1:$C$34,2,TRUE))</f>
        <v/>
      </c>
      <c r="DO11" s="6">
        <v>2</v>
      </c>
      <c r="DP11" s="7">
        <f>IF(DO11="","",DO11*VLOOKUP(DM10,'Danh mục'!$A$1:$C$34,3,FALSE))</f>
        <v>160000</v>
      </c>
      <c r="DQ11" s="10"/>
      <c r="DR11" s="7" t="str">
        <f>IF(DQ11="","",VLOOKUP(DQ11,'Danh mục'!$A$1:$C$34,2,TRUE))</f>
        <v/>
      </c>
      <c r="DS11" s="6">
        <v>1</v>
      </c>
      <c r="DT11" s="7">
        <f>IF(DS11="","",DS11*VLOOKUP(DQ10,'Danh mục'!$A$1:$C$34,3,FALSE))</f>
        <v>80000</v>
      </c>
      <c r="DU11" s="10"/>
      <c r="DV11" s="7" t="str">
        <f>IF(DU11="","",VLOOKUP(DU11,'Danh mục'!$A$1:$C$34,2,TRUE))</f>
        <v/>
      </c>
      <c r="DW11" s="6">
        <v>1</v>
      </c>
      <c r="DX11" s="7">
        <f>IF(DW11="","",DW11*VLOOKUP(DU10,'Danh mục'!$A$1:$C$34,3,FALSE))</f>
        <v>80000</v>
      </c>
      <c r="DY11" s="10"/>
      <c r="DZ11" s="7" t="str">
        <f>IF(DY11="","",VLOOKUP(DY11,'Danh mục'!$A$1:$C$34,2,TRUE))</f>
        <v/>
      </c>
      <c r="EA11" s="6">
        <v>1</v>
      </c>
      <c r="EB11" s="7">
        <f>IF(EA11="","",EA11*VLOOKUP(DY10,'Danh mục'!$A$1:$C$34,3,FALSE))</f>
        <v>80000</v>
      </c>
      <c r="EC11" s="10"/>
      <c r="ED11" s="7" t="str">
        <f>IF(EC11="","",VLOOKUP(EC11,'Danh mục'!$A$1:$C$34,2,TRUE))</f>
        <v/>
      </c>
      <c r="EE11" s="6">
        <v>2</v>
      </c>
      <c r="EF11" s="7">
        <f>IF(EE11="","",EE11*VLOOKUP(EC10,'Danh mục'!$A$1:$C$34,3,FALSE))</f>
        <v>160000</v>
      </c>
      <c r="EG11" s="10"/>
      <c r="EH11" s="7" t="str">
        <f>IF(EG11="","",VLOOKUP(EG11,'Danh mục'!$A$1:$C$34,2,TRUE))</f>
        <v/>
      </c>
      <c r="EI11" s="6">
        <v>2</v>
      </c>
      <c r="EJ11" s="7">
        <f>IF(EI11="","",EI11*VLOOKUP(EG10,'Danh mục'!$A$1:$C$34,3,FALSE))</f>
        <v>160000</v>
      </c>
      <c r="EK11" s="10"/>
      <c r="EL11" s="7" t="str">
        <f>IF(EK11="","",VLOOKUP(EK11,'Danh mục'!$A$1:$C$34,2,TRUE))</f>
        <v/>
      </c>
      <c r="EM11" s="6">
        <v>1</v>
      </c>
      <c r="EN11" s="7">
        <f>IF(EM11="","",EM11*VLOOKUP(EK10,'Danh mục'!$A$1:$C$34,3,FALSE))</f>
        <v>80000</v>
      </c>
      <c r="EO11" s="10"/>
      <c r="EP11" s="7" t="str">
        <f>IF(EO11="","",VLOOKUP(EO11,'Danh mục'!$A$1:$C$34,2,TRUE))</f>
        <v/>
      </c>
      <c r="EQ11" s="6">
        <v>1</v>
      </c>
      <c r="ER11" s="7">
        <f>IF(EQ11="","",EQ11*VLOOKUP(EO10,'Danh mục'!$A$1:$C$34,3,FALSE))</f>
        <v>80000</v>
      </c>
      <c r="ES11" s="10"/>
      <c r="ET11" s="7" t="str">
        <f>IF(ES11="","",VLOOKUP(ES11,'Danh mục'!$A$1:$C$34,2,TRUE))</f>
        <v/>
      </c>
      <c r="EU11" s="6">
        <v>1</v>
      </c>
      <c r="EV11" s="7">
        <f>IF(EU11="","",EU11*VLOOKUP(ES10,'Danh mục'!$A$1:$C$34,3,FALSE))</f>
        <v>120000</v>
      </c>
      <c r="EW11" s="10"/>
      <c r="EX11" s="7" t="str">
        <f>IF(EW11="","",VLOOKUP(EW11,'Danh mục'!$A$1:$C$34,2,TRUE))</f>
        <v/>
      </c>
      <c r="EY11" s="6">
        <v>1</v>
      </c>
      <c r="EZ11" s="7">
        <f>IF(EY11="","",EY11*VLOOKUP(EW10,'Danh mục'!$A$1:$C$34,3,FALSE))</f>
        <v>80000</v>
      </c>
      <c r="FA11" s="10"/>
      <c r="FB11" s="7" t="str">
        <f>IF(FA11="","",VLOOKUP(FA11,'Danh mục'!$A$1:$C$34,2,TRUE))</f>
        <v/>
      </c>
      <c r="FC11" s="6">
        <v>1</v>
      </c>
      <c r="FD11" s="7">
        <f>IF(FC11="","",FC11*VLOOKUP(FA10,'Danh mục'!$A$1:$C$34,3,FALSE))</f>
        <v>80000</v>
      </c>
      <c r="FE11" s="10"/>
      <c r="FF11" s="7" t="str">
        <f>IF(FE11="","",VLOOKUP(FE11,'Danh mục'!$A$1:$C$34,2,TRUE))</f>
        <v/>
      </c>
      <c r="FG11" s="6">
        <v>1</v>
      </c>
      <c r="FH11" s="7">
        <f>IF(FG11="","",FG11*VLOOKUP(FE10,'Danh mục'!$A$1:$C$34,3,FALSE))</f>
        <v>80000</v>
      </c>
      <c r="FI11" s="10"/>
      <c r="FJ11" s="7" t="str">
        <f>IF(FI11="","",VLOOKUP(FI11,'Danh mục'!$A$1:$C$34,2,TRUE))</f>
        <v/>
      </c>
      <c r="FK11" s="6">
        <v>2</v>
      </c>
      <c r="FL11" s="7">
        <f>IF(FK11="","",FK11*VLOOKUP(FI10,'Danh mục'!$A$1:$C$34,3,FALSE))</f>
        <v>160000</v>
      </c>
      <c r="FM11" s="10"/>
      <c r="FN11" s="7" t="str">
        <f>IF(FM11="","",VLOOKUP(FM11,'Danh mục'!$A$1:$C$34,2,TRUE))</f>
        <v/>
      </c>
      <c r="FO11" s="6">
        <v>1</v>
      </c>
      <c r="FP11" s="7">
        <f>IF(FO11="","",FO11*VLOOKUP(FM10,'Danh mục'!$A$1:$C$34,3,FALSE))</f>
        <v>80000</v>
      </c>
      <c r="FQ11" s="10"/>
      <c r="FR11" s="7" t="str">
        <f>IF(FQ11="","",VLOOKUP(FQ11,'Danh mục'!$A$1:$C$34,2,TRUE))</f>
        <v/>
      </c>
      <c r="FS11" s="6">
        <v>1</v>
      </c>
      <c r="FT11" s="7">
        <f>IF(FS11="","",FS11*VLOOKUP(FQ10,'Danh mục'!$A$1:$C$34,3,FALSE))</f>
        <v>80000</v>
      </c>
      <c r="FU11" s="10"/>
      <c r="FV11" s="7" t="str">
        <f>IF(FU11="","",VLOOKUP(FU11,'Danh mục'!$A$1:$C$34,2,TRUE))</f>
        <v/>
      </c>
      <c r="FW11" s="6"/>
      <c r="FX11" s="7" t="str">
        <f>IF(FW11="","",FW11*VLOOKUP(FU10,'Danh mục'!$A$1:$C$34,3,FALSE))</f>
        <v/>
      </c>
      <c r="FY11" s="10"/>
      <c r="FZ11" s="7" t="str">
        <f>IF(FY11="","",VLOOKUP(FY11,'Danh mục'!$A$1:$C$34,2,TRUE))</f>
        <v/>
      </c>
      <c r="GA11" s="6"/>
      <c r="GB11" s="7" t="str">
        <f>IF(GA11="","",GA11*VLOOKUP(FY10,'Danh mục'!$A$1:$C$34,3,FALSE))</f>
        <v/>
      </c>
      <c r="GC11" s="10"/>
      <c r="GD11" s="7" t="str">
        <f>IF(GC11="","",VLOOKUP(GC11,'Danh mục'!$A$1:$C$34,2,TRUE))</f>
        <v/>
      </c>
      <c r="GE11" s="6"/>
      <c r="GF11" s="7" t="str">
        <f>IF(GE11="","",GE11*VLOOKUP(GC10,'Danh mục'!$A$1:$C$34,3,FALSE))</f>
        <v/>
      </c>
      <c r="GG11" s="10"/>
      <c r="GH11" s="7" t="str">
        <f>IF(GG11="","",VLOOKUP(GG11,'Danh mục'!$A$1:$C$34,2,TRUE))</f>
        <v/>
      </c>
      <c r="GI11" s="6"/>
      <c r="GJ11" s="7" t="str">
        <f>IF(GI11="","",GI11*VLOOKUP(GG10,'Danh mục'!$A$1:$C$34,3,FALSE))</f>
        <v/>
      </c>
      <c r="GK11" s="10"/>
      <c r="GL11" s="7" t="str">
        <f>IF(GK11="","",VLOOKUP(GK11,'Danh mục'!$A$1:$C$34,2,TRUE))</f>
        <v/>
      </c>
      <c r="GM11" s="6"/>
      <c r="GN11" s="7" t="str">
        <f>IF(GM11="","",GM11*VLOOKUP(GK10,'Danh mục'!$A$1:$C$34,3,FALSE))</f>
        <v/>
      </c>
      <c r="GO11" s="10"/>
      <c r="GP11" s="7" t="str">
        <f>IF(GO11="","",VLOOKUP(GO11,'Danh mục'!$A$1:$C$34,2,TRUE))</f>
        <v/>
      </c>
      <c r="GQ11" s="6"/>
      <c r="GR11" s="7" t="str">
        <f>IF(GQ11="","",GQ11*VLOOKUP(GO10,'Danh mục'!$A$1:$C$34,3,FALSE))</f>
        <v/>
      </c>
      <c r="GS11" s="10"/>
      <c r="GT11" s="7" t="str">
        <f>IF(GS11="","",VLOOKUP(GS11,'Danh mục'!$A$1:$C$34,2,TRUE))</f>
        <v/>
      </c>
      <c r="GU11" s="6"/>
      <c r="GV11" s="7" t="str">
        <f>IF(GU11="","",GU11*VLOOKUP(GS10,'Danh mục'!$A$1:$C$34,3,FALSE))</f>
        <v/>
      </c>
      <c r="GW11" s="10"/>
      <c r="GX11" s="7" t="str">
        <f>IF(GW11="","",VLOOKUP(GW11,'Danh mục'!$A$1:$C$34,2,TRUE))</f>
        <v/>
      </c>
      <c r="GY11" s="6"/>
      <c r="GZ11" s="7" t="str">
        <f>IF(GY11="","",GY11*VLOOKUP(GW10,'Danh mục'!$A$1:$C$34,3,FALSE))</f>
        <v/>
      </c>
      <c r="HA11" s="10"/>
      <c r="HB11" s="7" t="str">
        <f>IF(HA11="","",VLOOKUP(HA11,'Danh mục'!$A$1:$C$34,2,TRUE))</f>
        <v/>
      </c>
      <c r="HC11" s="6"/>
      <c r="HD11" s="7" t="str">
        <f>IF(HC11="","",HC11*VLOOKUP(HA10,'Danh mục'!$A$1:$C$34,3,FALSE))</f>
        <v/>
      </c>
      <c r="HE11" s="10"/>
      <c r="HF11" s="7" t="str">
        <f>IF(HE11="","",VLOOKUP(HE11,'Danh mục'!$A$1:$C$34,2,TRUE))</f>
        <v/>
      </c>
      <c r="HG11" s="6"/>
      <c r="HH11" s="7" t="str">
        <f>IF(HG11="","",HG11*VLOOKUP(HE10,'Danh mục'!$A$1:$C$34,3,FALSE))</f>
        <v/>
      </c>
      <c r="HI11" s="10"/>
      <c r="HJ11" s="7" t="str">
        <f>IF(HI11="","",VLOOKUP(HI11,'Danh mục'!$A$1:$C$34,2,TRUE))</f>
        <v/>
      </c>
      <c r="HK11" s="6"/>
      <c r="HL11" s="7" t="str">
        <f>IF(HK11="","",HK11*VLOOKUP(HI10,'Danh mục'!$A$1:$C$34,3,FALSE))</f>
        <v/>
      </c>
      <c r="HM11" s="10"/>
      <c r="HN11" s="7" t="str">
        <f>IF(HM11="","",VLOOKUP(HM11,'Danh mục'!$A$1:$C$34,2,TRUE))</f>
        <v/>
      </c>
      <c r="HO11" s="6"/>
      <c r="HP11" s="7" t="str">
        <f>IF(HO11="","",HO11*VLOOKUP(HM10,'Danh mục'!$A$1:$C$34,3,FALSE))</f>
        <v/>
      </c>
      <c r="HQ11" s="10"/>
      <c r="HR11" s="7" t="str">
        <f>IF(HQ11="","",VLOOKUP(HQ11,'Danh mục'!$A$1:$C$34,2,TRUE))</f>
        <v/>
      </c>
      <c r="HS11" s="6"/>
      <c r="HT11" s="7" t="str">
        <f>IF(HS11="","",HS11*VLOOKUP(HQ10,'Danh mục'!$A$1:$C$34,3,FALSE))</f>
        <v/>
      </c>
      <c r="HU11" s="10"/>
      <c r="HV11" s="7" t="str">
        <f>IF(HU11="","",VLOOKUP(HU11,'Danh mục'!$A$1:$C$34,2,TRUE))</f>
        <v/>
      </c>
      <c r="HW11" s="6"/>
      <c r="HX11" s="7" t="str">
        <f>IF(HW11="","",HW11*VLOOKUP(HU10,'Danh mục'!$A$1:$C$34,3,FALSE))</f>
        <v/>
      </c>
      <c r="HY11" s="10"/>
      <c r="HZ11" s="7" t="str">
        <f>IF(HY11="","",VLOOKUP(HY11,'Danh mục'!$A$1:$C$34,2,TRUE))</f>
        <v/>
      </c>
      <c r="IA11" s="6"/>
      <c r="IB11" s="7" t="str">
        <f>IF(IA11="","",IA11*VLOOKUP(HY10,'Danh mục'!$A$1:$C$34,3,FALSE))</f>
        <v/>
      </c>
      <c r="IC11" s="10"/>
      <c r="ID11" s="7" t="str">
        <f>IF(IC11="","",VLOOKUP(IC11,'Danh mục'!$A$1:$C$34,2,TRUE))</f>
        <v/>
      </c>
      <c r="IE11" s="6"/>
      <c r="IF11" s="7" t="str">
        <f>IF(IE11="","",IE11*VLOOKUP(IC10,'Danh mục'!$A$1:$C$34,3,FALSE))</f>
        <v/>
      </c>
      <c r="IG11" s="10"/>
      <c r="IH11" s="7" t="str">
        <f>IF(IG11="","",VLOOKUP(IG11,'Danh mục'!$A$1:$C$34,2,TRUE))</f>
        <v/>
      </c>
      <c r="II11" s="6"/>
      <c r="IJ11" s="7" t="str">
        <f>IF(II11="","",II11*VLOOKUP(IG10,'Danh mục'!$A$1:$C$34,3,FALSE))</f>
        <v/>
      </c>
      <c r="IK11" s="10"/>
      <c r="IL11" s="7" t="str">
        <f>IF(IK11="","",VLOOKUP(IK11,'Danh mục'!$A$1:$C$34,2,TRUE))</f>
        <v/>
      </c>
      <c r="IM11" s="6"/>
      <c r="IN11" s="7" t="str">
        <f>IF(IM11="","",IM11*VLOOKUP(IK10,'Danh mục'!$A$1:$C$34,3,FALSE))</f>
        <v/>
      </c>
      <c r="IO11" s="10"/>
      <c r="IP11" s="7" t="str">
        <f>IF(IO11="","",VLOOKUP(IO11,'Danh mục'!$A$1:$C$34,2,TRUE))</f>
        <v/>
      </c>
      <c r="IQ11" s="6"/>
      <c r="IR11" s="7" t="str">
        <f>IF(IQ11="","",IQ11*VLOOKUP(IO10,'Danh mục'!$A$1:$C$34,3,FALSE))</f>
        <v/>
      </c>
      <c r="IS11" s="10"/>
      <c r="IT11" s="7" t="str">
        <f>IF(IS11="","",VLOOKUP(IS11,'Danh mục'!$A$1:$C$34,2,TRUE))</f>
        <v/>
      </c>
      <c r="IU11" s="6"/>
      <c r="IV11" s="7" t="str">
        <f>IF(IU11="","",IU11*VLOOKUP(IS10,'Danh mục'!$A$1:$C$34,3,FALSE))</f>
        <v/>
      </c>
      <c r="IW11" s="10"/>
      <c r="IX11" s="7" t="str">
        <f>IF(IW11="","",VLOOKUP(IW11,'Danh mục'!$A$1:$C$34,2,TRUE))</f>
        <v/>
      </c>
      <c r="IY11" s="6"/>
      <c r="IZ11" s="7" t="str">
        <f>IF(IY11="","",IY11*VLOOKUP(IW10,'Danh mục'!$A$1:$C$34,3,FALSE))</f>
        <v/>
      </c>
      <c r="JA11" s="10"/>
      <c r="JB11" s="7" t="str">
        <f>IF(JA11="","",VLOOKUP(JA11,'Danh mục'!$A$1:$C$34,2,TRUE))</f>
        <v/>
      </c>
      <c r="JC11" s="6"/>
      <c r="JD11" s="7" t="str">
        <f>IF(JC11="","",JC11*VLOOKUP(JA10,'Danh mục'!$A$1:$C$34,3,FALSE))</f>
        <v/>
      </c>
      <c r="JE11" s="10"/>
      <c r="JF11" s="7" t="str">
        <f>IF(JE11="","",JE11*VLOOKUP(JC10,'Danh mục'!$A$1:$C$34,3,FALSE))</f>
        <v/>
      </c>
      <c r="JG11" s="6"/>
      <c r="JH11" s="7" t="str">
        <f>IF(JG11="","",JG11*VLOOKUP(JE10,'Danh mục'!$A$1:$C$34,3,FALSE))</f>
        <v/>
      </c>
      <c r="JI11" s="10"/>
      <c r="JJ11" s="7" t="str">
        <f>IF(JI11="","",VLOOKUP(JI11,'Danh mục'!$A$1:$C$34,2,TRUE))</f>
        <v/>
      </c>
      <c r="JK11" s="6"/>
      <c r="JL11" s="7" t="str">
        <f>IF(JK11="","",JK11*VLOOKUP(JI10,'Danh mục'!$A$1:$C$34,3,FALSE))</f>
        <v/>
      </c>
      <c r="JM11" s="10"/>
      <c r="JN11" s="7" t="str">
        <f>IF(JM11="","",VLOOKUP(JM11,'Danh mục'!$A$1:$C$34,2,TRUE))</f>
        <v/>
      </c>
      <c r="JO11" s="6"/>
      <c r="JP11" s="7" t="str">
        <f>IF(JO11="","",JO11*VLOOKUP(JM10,'Danh mục'!$A$1:$C$34,3,FALSE))</f>
        <v/>
      </c>
      <c r="JQ11" s="10"/>
      <c r="JR11" s="7" t="str">
        <f>IF(JQ11="","",VLOOKUP(JQ11,'Danh mục'!$A$1:$C$34,2,TRUE))</f>
        <v/>
      </c>
      <c r="JS11" s="6"/>
      <c r="JT11" s="7" t="str">
        <f>IF(JS11="","",JS11*VLOOKUP(JQ10,'Danh mục'!$A$1:$C$34,3,FALSE))</f>
        <v/>
      </c>
    </row>
    <row r="12" spans="1:280" x14ac:dyDescent="0.2">
      <c r="A12" s="10">
        <v>18</v>
      </c>
      <c r="B12" s="7" t="str">
        <f>IF(A12="","",VLOOKUP(A12,'Danh mục'!$A$1:$C$34,2,TRUE))</f>
        <v>Phòng VIP 1</v>
      </c>
      <c r="C12" s="6"/>
      <c r="D12" s="7" t="str">
        <f>IF(C12="","",C12*VLOOKUP(A11,'Danh mục'!$A$1:$C$34,3,FALSE))</f>
        <v/>
      </c>
      <c r="E12" s="10"/>
      <c r="F12" s="7" t="str">
        <f>IF(E12="","",VLOOKUP(E12,'Danh mục'!$A$1:$C$34,2,TRUE))</f>
        <v/>
      </c>
      <c r="G12" s="6"/>
      <c r="H12" s="7" t="str">
        <f>IF(G12="","",G12*VLOOKUP(E11,'Danh mục'!$A$1:$C$34,3,FALSE))</f>
        <v/>
      </c>
      <c r="I12" s="10">
        <v>13</v>
      </c>
      <c r="J12" s="7" t="str">
        <f>IF(I12="","",VLOOKUP(I12,'Danh mục'!$A$1:$C$34,2,TRUE))</f>
        <v>Tinh dầu quế</v>
      </c>
      <c r="K12" s="6"/>
      <c r="L12" s="7" t="str">
        <f>IF(K12="","",K12*VLOOKUP(I11,'Danh mục'!$A$1:$C$34,3,FALSE))</f>
        <v/>
      </c>
      <c r="M12" s="10">
        <v>11</v>
      </c>
      <c r="N12" s="7" t="str">
        <f>IF(M12="","",VLOOKUP(M12,'Danh mục'!$A$1:$C$34,2,TRUE))</f>
        <v>Xông hơi đi kèm</v>
      </c>
      <c r="O12" s="6"/>
      <c r="P12" s="7" t="str">
        <f>IF(O12="","",O12*VLOOKUP(M11,'Danh mục'!$A$1:$C$34,3,FALSE))</f>
        <v/>
      </c>
      <c r="Q12" s="10" t="s">
        <v>181</v>
      </c>
      <c r="R12" s="7" t="str">
        <f>IF(Q12="","",VLOOKUP(Q12,'Danh mục'!$A$1:$C$34,2,TRUE))</f>
        <v>Dầu Thái</v>
      </c>
      <c r="S12" s="6"/>
      <c r="T12" s="7" t="str">
        <f>IF(S12="","",S12*VLOOKUP(Q11,'Danh mục'!$A$1:$C$34,3,FALSE))</f>
        <v/>
      </c>
      <c r="U12" s="10"/>
      <c r="V12" s="7" t="str">
        <f>IF(U12="","",VLOOKUP(U12,'Danh mục'!$A$1:$C$34,2,TRUE))</f>
        <v/>
      </c>
      <c r="W12" s="6"/>
      <c r="X12" s="7" t="str">
        <f>IF(W12="","",W12*VLOOKUP(U11,'Danh mục'!$A$1:$C$34,3,FALSE))</f>
        <v/>
      </c>
      <c r="Y12" s="10"/>
      <c r="Z12" s="7" t="str">
        <f>IF(Y12="","",VLOOKUP(Y12,'Danh mục'!$A$1:$C$34,2,TRUE))</f>
        <v/>
      </c>
      <c r="AA12" s="6"/>
      <c r="AB12" s="7" t="str">
        <f>IF(AA12="","",AA12*VLOOKUP(Y11,'Danh mục'!$A$1:$C$34,3,FALSE))</f>
        <v/>
      </c>
      <c r="AC12" s="10">
        <v>14</v>
      </c>
      <c r="AD12" s="7" t="str">
        <f>IF(AC12="","",VLOOKUP(AC12,'Danh mục'!$A$1:$C$34,2,TRUE))</f>
        <v>Đá nóng</v>
      </c>
      <c r="AE12" s="6"/>
      <c r="AF12" s="7" t="str">
        <f>IF(AE12="","",AE12*VLOOKUP(AC11,'Danh mục'!$A$1:$C$34,3,FALSE))</f>
        <v/>
      </c>
      <c r="AG12" s="10">
        <v>11</v>
      </c>
      <c r="AH12" s="7" t="str">
        <f>IF(AG12="","",VLOOKUP(AG12,'Danh mục'!$A$1:$C$34,2,TRUE))</f>
        <v>Xông hơi đi kèm</v>
      </c>
      <c r="AI12" s="6"/>
      <c r="AJ12" s="7" t="str">
        <f>IF(AI12="","",AI12*VLOOKUP(AG11,'Danh mục'!$A$1:$C$34,3,FALSE))</f>
        <v/>
      </c>
      <c r="AK12" s="10">
        <v>11</v>
      </c>
      <c r="AL12" s="7" t="str">
        <f>IF(AK12="","",VLOOKUP(AK12,'Danh mục'!$A$1:$C$34,2,TRUE))</f>
        <v>Xông hơi đi kèm</v>
      </c>
      <c r="AM12" s="6"/>
      <c r="AN12" s="7" t="str">
        <f>IF(AM12="","",AM12*VLOOKUP(AK11,'Danh mục'!$A$1:$C$34,3,FALSE))</f>
        <v/>
      </c>
      <c r="AO12" s="10">
        <v>14</v>
      </c>
      <c r="AP12" s="7" t="str">
        <f>IF(AO12="","",VLOOKUP(AO12,'Danh mục'!$A$1:$C$34,2,TRUE))</f>
        <v>Đá nóng</v>
      </c>
      <c r="AQ12" s="6"/>
      <c r="AR12" s="7" t="str">
        <f>IF(AQ12="","",AQ12*VLOOKUP(AO11,'Danh mục'!$A$1:$C$34,3,FALSE))</f>
        <v/>
      </c>
      <c r="AS12" s="10"/>
      <c r="AT12" s="7" t="str">
        <f>IF(AS12="","",VLOOKUP(AS12,'Danh mục'!$A$1:$C$34,2,TRUE))</f>
        <v/>
      </c>
      <c r="AU12" s="6"/>
      <c r="AV12" s="7" t="str">
        <f>IF(AU12="","",AU12*VLOOKUP(AS11,'Danh mục'!$A$1:$C$34,3,FALSE))</f>
        <v/>
      </c>
      <c r="AW12" s="10">
        <v>11</v>
      </c>
      <c r="AX12" s="7" t="str">
        <f>IF(AW12="","",VLOOKUP(AW12,'Danh mục'!$A$1:$C$34,2,TRUE))</f>
        <v>Xông hơi đi kèm</v>
      </c>
      <c r="AY12" s="6"/>
      <c r="AZ12" s="7" t="str">
        <f>IF(AY12="","",AY12*VLOOKUP(AW11,'Danh mục'!$A$1:$C$34,3,FALSE))</f>
        <v/>
      </c>
      <c r="BA12" s="113"/>
      <c r="BB12" s="114" t="str">
        <f>IF(BA12="","",VLOOKUP(BA12,'Danh mục'!$A$1:$C$34,2,TRUE))</f>
        <v/>
      </c>
      <c r="BC12" s="115"/>
      <c r="BD12" s="114" t="str">
        <f>IF(BC12="","",BC12*VLOOKUP(BA11,'Danh mục'!$A$1:$C$34,3,FALSE))</f>
        <v/>
      </c>
      <c r="BE12" s="10">
        <v>14</v>
      </c>
      <c r="BF12" s="7" t="str">
        <f>IF(BE12="","",VLOOKUP(BE12,'Danh mục'!$A$1:$C$34,2,TRUE))</f>
        <v>Đá nóng</v>
      </c>
      <c r="BG12" s="6"/>
      <c r="BH12" s="7" t="str">
        <f>IF(BG12="","",BG12*VLOOKUP(BE11,'Danh mục'!$A$1:$C$34,3,FALSE))</f>
        <v/>
      </c>
      <c r="BI12" s="10"/>
      <c r="BJ12" s="7" t="str">
        <f>IF(BI12="","",VLOOKUP(BI12,'Danh mục'!$A$1:$C$34,2,TRUE))</f>
        <v/>
      </c>
      <c r="BK12" s="6"/>
      <c r="BL12" s="7" t="str">
        <f>IF(BK12="","",BK12*VLOOKUP(BI11,'Danh mục'!$A$1:$C$34,3,FALSE))</f>
        <v/>
      </c>
      <c r="BM12" s="10">
        <v>4</v>
      </c>
      <c r="BN12" s="7" t="str">
        <f>IF(BM12="","",VLOOKUP(BM12,'Danh mục'!$A$1:$C$34,2,TRUE))</f>
        <v>Massage chân + thảo dược</v>
      </c>
      <c r="BO12" s="6"/>
      <c r="BP12" s="7" t="str">
        <f>IF(BO12="","",BO12*VLOOKUP(BM11,'Danh mục'!$A$1:$C$34,3,FALSE))</f>
        <v/>
      </c>
      <c r="BQ12" s="10">
        <v>18</v>
      </c>
      <c r="BR12" s="7" t="str">
        <f>IF(BQ12="","",VLOOKUP(BQ12,'Danh mục'!$A$1:$C$34,2,TRUE))</f>
        <v>Phòng VIP 1</v>
      </c>
      <c r="BS12" s="6"/>
      <c r="BT12" s="7" t="str">
        <f>IF(BS12="","",BS12*VLOOKUP(BQ11,'Danh mục'!$A$1:$C$34,3,FALSE))</f>
        <v/>
      </c>
      <c r="BU12" s="10"/>
      <c r="BV12" s="7" t="str">
        <f>IF(BU12="","",VLOOKUP(BU12,'Danh mục'!$A$1:$C$34,2,TRUE))</f>
        <v/>
      </c>
      <c r="BW12" s="6"/>
      <c r="BX12" s="7" t="str">
        <f>IF(BW12="","",BW12*VLOOKUP(BU11,'Danh mục'!$A$1:$C$34,3,FALSE))</f>
        <v/>
      </c>
      <c r="BY12" s="10">
        <v>19</v>
      </c>
      <c r="BZ12" s="7" t="str">
        <f>IF(BY12="","",VLOOKUP(BY12,'Danh mục'!$A$1:$C$34,2,TRUE))</f>
        <v>Phòng VIP 2</v>
      </c>
      <c r="CA12" s="6"/>
      <c r="CB12" s="7" t="str">
        <f>IF(CA12="","",CA12*VLOOKUP(BY11,'Danh mục'!$A$1:$C$34,3,FALSE))</f>
        <v/>
      </c>
      <c r="CC12" s="10"/>
      <c r="CD12" s="7" t="str">
        <f>IF(CC12="","",VLOOKUP(CC12,'Danh mục'!$A$1:$C$34,2,TRUE))</f>
        <v/>
      </c>
      <c r="CE12" s="6"/>
      <c r="CF12" s="7" t="str">
        <f>IF(CE12="","",CE12*VLOOKUP(CC11,'Danh mục'!$A$1:$C$34,3,FALSE))</f>
        <v/>
      </c>
      <c r="CG12" s="10"/>
      <c r="CH12" s="7" t="str">
        <f>IF(CG12="","",VLOOKUP(CG12,'Danh mục'!$A$1:$C$34,2,TRUE))</f>
        <v/>
      </c>
      <c r="CI12" s="6"/>
      <c r="CJ12" s="7" t="str">
        <f>IF(CI12="","",CI12*VLOOKUP(CG11,'Danh mục'!$A$1:$C$34,3,FALSE))</f>
        <v/>
      </c>
      <c r="CK12" s="10"/>
      <c r="CL12" s="7" t="str">
        <f>IF(CK12="","",VLOOKUP(CK12,'Danh mục'!$A$1:$C$34,2,TRUE))</f>
        <v/>
      </c>
      <c r="CM12" s="6"/>
      <c r="CN12" s="7" t="str">
        <f>IF(CM12="","",CM12*VLOOKUP(CK11,'Danh mục'!$A$1:$C$34,3,FALSE))</f>
        <v/>
      </c>
      <c r="CO12" s="10">
        <v>11</v>
      </c>
      <c r="CP12" s="7" t="str">
        <f>IF(CO12="","",VLOOKUP(CO12,'Danh mục'!$A$1:$C$34,2,TRUE))</f>
        <v>Xông hơi đi kèm</v>
      </c>
      <c r="CQ12" s="6"/>
      <c r="CR12" s="7" t="str">
        <f>IF(CQ12="","",CQ12*VLOOKUP(CO11,'Danh mục'!$A$1:$C$34,3,FALSE))</f>
        <v/>
      </c>
      <c r="CS12" s="10"/>
      <c r="CT12" s="7" t="str">
        <f>IF(CS12="","",VLOOKUP(CS12,'Danh mục'!$A$1:$C$34,2,TRUE))</f>
        <v/>
      </c>
      <c r="CU12" s="6"/>
      <c r="CV12" s="7" t="str">
        <f>IF(CU12="","",CU12*VLOOKUP(CS11,'Danh mục'!$A$1:$C$34,3,FALSE))</f>
        <v/>
      </c>
      <c r="CW12" s="10"/>
      <c r="CX12" s="7" t="str">
        <f>IF(CW12="","",VLOOKUP(CW12,'Danh mục'!$A$1:$C$34,2,TRUE))</f>
        <v/>
      </c>
      <c r="CY12" s="6"/>
      <c r="CZ12" s="7" t="str">
        <f>IF(CY12="","",CY12*VLOOKUP(CW11,'Danh mục'!$A$1:$C$34,3,FALSE))</f>
        <v/>
      </c>
      <c r="DA12" s="10">
        <v>18</v>
      </c>
      <c r="DB12" s="7" t="str">
        <f>IF(DA12="","",VLOOKUP(DA12,'Danh mục'!$A$1:$C$34,2,TRUE))</f>
        <v>Phòng VIP 1</v>
      </c>
      <c r="DC12" s="6"/>
      <c r="DD12" s="7" t="str">
        <f>IF(DC12="","",DC12*VLOOKUP(DA11,'Danh mục'!$A$1:$C$34,3,FALSE))</f>
        <v/>
      </c>
      <c r="DE12" s="10">
        <v>14</v>
      </c>
      <c r="DF12" s="7" t="str">
        <f>IF(DE12="","",VLOOKUP(DE12,'Danh mục'!$A$1:$C$34,2,TRUE))</f>
        <v>Đá nóng</v>
      </c>
      <c r="DG12" s="6"/>
      <c r="DH12" s="7" t="str">
        <f>IF(DG12="","",DG12*VLOOKUP(DE11,'Danh mục'!$A$1:$C$34,3,FALSE))</f>
        <v/>
      </c>
      <c r="DI12" s="10">
        <v>11</v>
      </c>
      <c r="DJ12" s="7" t="str">
        <f>IF(DI12="","",VLOOKUP(DI12,'Danh mục'!$A$1:$C$34,2,TRUE))</f>
        <v>Xông hơi đi kèm</v>
      </c>
      <c r="DK12" s="6"/>
      <c r="DL12" s="7" t="str">
        <f>IF(DK12="","",DK12*VLOOKUP(DI11,'Danh mục'!$A$1:$C$34,3,FALSE))</f>
        <v/>
      </c>
      <c r="DM12" s="10"/>
      <c r="DN12" s="7" t="str">
        <f>IF(DM12="","",VLOOKUP(DM12,'Danh mục'!$A$1:$C$34,2,TRUE))</f>
        <v/>
      </c>
      <c r="DO12" s="6"/>
      <c r="DP12" s="7" t="str">
        <f>IF(DO12="","",DO12*VLOOKUP(DM11,'Danh mục'!$A$1:$C$34,3,FALSE))</f>
        <v/>
      </c>
      <c r="DQ12" s="10"/>
      <c r="DR12" s="7" t="str">
        <f>IF(DQ12="","",VLOOKUP(DQ12,'Danh mục'!$A$1:$C$34,2,TRUE))</f>
        <v/>
      </c>
      <c r="DS12" s="6"/>
      <c r="DT12" s="7" t="str">
        <f>IF(DS12="","",DS12*VLOOKUP(DQ11,'Danh mục'!$A$1:$C$34,3,FALSE))</f>
        <v/>
      </c>
      <c r="DU12" s="10"/>
      <c r="DV12" s="7" t="str">
        <f>IF(DU12="","",VLOOKUP(DU12,'Danh mục'!$A$1:$C$34,2,TRUE))</f>
        <v/>
      </c>
      <c r="DW12" s="6"/>
      <c r="DX12" s="7" t="str">
        <f>IF(DW12="","",DW12*VLOOKUP(DU11,'Danh mục'!$A$1:$C$34,3,FALSE))</f>
        <v/>
      </c>
      <c r="DY12" s="10">
        <v>11</v>
      </c>
      <c r="DZ12" s="7" t="str">
        <f>IF(DY12="","",VLOOKUP(DY12,'Danh mục'!$A$1:$C$34,2,TRUE))</f>
        <v>Xông hơi đi kèm</v>
      </c>
      <c r="EA12" s="6"/>
      <c r="EB12" s="7" t="str">
        <f>IF(EA12="","",EA12*VLOOKUP(DY11,'Danh mục'!$A$1:$C$34,3,FALSE))</f>
        <v/>
      </c>
      <c r="EC12" s="10"/>
      <c r="ED12" s="7" t="str">
        <f>IF(EC12="","",VLOOKUP(EC12,'Danh mục'!$A$1:$C$34,2,TRUE))</f>
        <v/>
      </c>
      <c r="EE12" s="6"/>
      <c r="EF12" s="7" t="str">
        <f>IF(EE12="","",EE12*VLOOKUP(EC11,'Danh mục'!$A$1:$C$34,3,FALSE))</f>
        <v/>
      </c>
      <c r="EG12" s="10"/>
      <c r="EH12" s="7" t="str">
        <f>IF(EG12="","",VLOOKUP(EG12,'Danh mục'!$A$1:$C$34,2,TRUE))</f>
        <v/>
      </c>
      <c r="EI12" s="6"/>
      <c r="EJ12" s="7" t="str">
        <f>IF(EI12="","",EI12*VLOOKUP(EG11,'Danh mục'!$A$1:$C$34,3,FALSE))</f>
        <v/>
      </c>
      <c r="EK12" s="10"/>
      <c r="EL12" s="7" t="str">
        <f>IF(EK12="","",VLOOKUP(EK12,'Danh mục'!$A$1:$C$34,2,TRUE))</f>
        <v/>
      </c>
      <c r="EM12" s="6"/>
      <c r="EN12" s="7" t="str">
        <f>IF(EM12="","",EM12*VLOOKUP(EK11,'Danh mục'!$A$1:$C$34,3,FALSE))</f>
        <v/>
      </c>
      <c r="EO12" s="10">
        <v>11</v>
      </c>
      <c r="EP12" s="7" t="str">
        <f>IF(EO12="","",VLOOKUP(EO12,'Danh mục'!$A$1:$C$34,2,TRUE))</f>
        <v>Xông hơi đi kèm</v>
      </c>
      <c r="EQ12" s="6"/>
      <c r="ER12" s="7" t="str">
        <f>IF(EQ12="","",EQ12*VLOOKUP(EO11,'Danh mục'!$A$1:$C$34,3,FALSE))</f>
        <v/>
      </c>
      <c r="ES12" s="10">
        <v>19</v>
      </c>
      <c r="ET12" s="7" t="str">
        <f>IF(ES12="","",VLOOKUP(ES12,'Danh mục'!$A$1:$C$34,2,TRUE))</f>
        <v>Phòng VIP 2</v>
      </c>
      <c r="EU12" s="6"/>
      <c r="EV12" s="7" t="str">
        <f>IF(EU12="","",EU12*VLOOKUP(ES11,'Danh mục'!$A$1:$C$34,3,FALSE))</f>
        <v/>
      </c>
      <c r="EW12" s="10">
        <v>14</v>
      </c>
      <c r="EX12" s="7" t="str">
        <f>IF(EW12="","",VLOOKUP(EW12,'Danh mục'!$A$1:$C$34,2,TRUE))</f>
        <v>Đá nóng</v>
      </c>
      <c r="EY12" s="6"/>
      <c r="EZ12" s="7" t="str">
        <f>IF(EY12="","",EY12*VLOOKUP(EW11,'Danh mục'!$A$1:$C$34,3,FALSE))</f>
        <v/>
      </c>
      <c r="FA12" s="10">
        <v>14</v>
      </c>
      <c r="FB12" s="7" t="str">
        <f>IF(FA12="","",VLOOKUP(FA12,'Danh mục'!$A$1:$C$34,2,TRUE))</f>
        <v>Đá nóng</v>
      </c>
      <c r="FC12" s="6"/>
      <c r="FD12" s="7" t="str">
        <f>IF(FC12="","",FC12*VLOOKUP(FA11,'Danh mục'!$A$1:$C$34,3,FALSE))</f>
        <v/>
      </c>
      <c r="FE12" s="10"/>
      <c r="FF12" s="7" t="str">
        <f>IF(FE12="","",VLOOKUP(FE12,'Danh mục'!$A$1:$C$34,2,TRUE))</f>
        <v/>
      </c>
      <c r="FG12" s="6"/>
      <c r="FH12" s="7" t="str">
        <f>IF(FG12="","",FG12*VLOOKUP(FE11,'Danh mục'!$A$1:$C$34,3,FALSE))</f>
        <v/>
      </c>
      <c r="FI12" s="10"/>
      <c r="FJ12" s="7" t="str">
        <f>IF(FI12="","",VLOOKUP(FI12,'Danh mục'!$A$1:$C$34,2,TRUE))</f>
        <v/>
      </c>
      <c r="FK12" s="6"/>
      <c r="FL12" s="7" t="str">
        <f>IF(FK12="","",FK12*VLOOKUP(FI11,'Danh mục'!$A$1:$C$34,3,FALSE))</f>
        <v/>
      </c>
      <c r="FM12" s="10"/>
      <c r="FN12" s="7" t="str">
        <f>IF(FM12="","",VLOOKUP(FM12,'Danh mục'!$A$1:$C$34,2,TRUE))</f>
        <v/>
      </c>
      <c r="FO12" s="6"/>
      <c r="FP12" s="7" t="str">
        <f>IF(FO12="","",FO12*VLOOKUP(FM11,'Danh mục'!$A$1:$C$34,3,FALSE))</f>
        <v/>
      </c>
      <c r="FQ12" s="10"/>
      <c r="FR12" s="7" t="str">
        <f>IF(FQ12="","",VLOOKUP(FQ12,'Danh mục'!$A$1:$C$34,2,TRUE))</f>
        <v/>
      </c>
      <c r="FS12" s="6"/>
      <c r="FT12" s="7" t="str">
        <f>IF(FS12="","",FS12*VLOOKUP(FQ11,'Danh mục'!$A$1:$C$34,3,FALSE))</f>
        <v/>
      </c>
      <c r="FU12" s="10"/>
      <c r="FV12" s="7" t="str">
        <f>IF(FU12="","",VLOOKUP(FU12,'Danh mục'!$A$1:$C$34,2,TRUE))</f>
        <v/>
      </c>
      <c r="FW12" s="6"/>
      <c r="FX12" s="7" t="str">
        <f>IF(FW12="","",FW12*VLOOKUP(FU11,'Danh mục'!$A$1:$C$34,3,FALSE))</f>
        <v/>
      </c>
      <c r="FY12" s="10"/>
      <c r="FZ12" s="7" t="str">
        <f>IF(FY12="","",VLOOKUP(FY12,'Danh mục'!$A$1:$C$34,2,TRUE))</f>
        <v/>
      </c>
      <c r="GA12" s="6"/>
      <c r="GB12" s="7" t="str">
        <f>IF(GA12="","",GA12*VLOOKUP(FY11,'Danh mục'!$A$1:$C$34,3,FALSE))</f>
        <v/>
      </c>
      <c r="GC12" s="10"/>
      <c r="GD12" s="7" t="str">
        <f>IF(GC12="","",VLOOKUP(GC12,'Danh mục'!$A$1:$C$34,2,TRUE))</f>
        <v/>
      </c>
      <c r="GE12" s="6"/>
      <c r="GF12" s="7" t="str">
        <f>IF(GE12="","",GE12*VLOOKUP(GC11,'Danh mục'!$A$1:$C$34,3,FALSE))</f>
        <v/>
      </c>
      <c r="GG12" s="10"/>
      <c r="GH12" s="7" t="str">
        <f>IF(GG12="","",VLOOKUP(GG12,'Danh mục'!$A$1:$C$34,2,TRUE))</f>
        <v/>
      </c>
      <c r="GI12" s="6"/>
      <c r="GJ12" s="7" t="str">
        <f>IF(GI12="","",GI12*VLOOKUP(GG11,'Danh mục'!$A$1:$C$34,3,FALSE))</f>
        <v/>
      </c>
      <c r="GK12" s="10"/>
      <c r="GL12" s="7" t="str">
        <f>IF(GK12="","",VLOOKUP(GK12,'Danh mục'!$A$1:$C$34,2,TRUE))</f>
        <v/>
      </c>
      <c r="GM12" s="6"/>
      <c r="GN12" s="7" t="str">
        <f>IF(GM12="","",GM12*VLOOKUP(GK11,'Danh mục'!$A$1:$C$34,3,FALSE))</f>
        <v/>
      </c>
      <c r="GO12" s="10"/>
      <c r="GP12" s="7" t="str">
        <f>IF(GO12="","",VLOOKUP(GO12,'Danh mục'!$A$1:$C$34,2,TRUE))</f>
        <v/>
      </c>
      <c r="GQ12" s="6"/>
      <c r="GR12" s="7" t="str">
        <f>IF(GQ12="","",GQ12*VLOOKUP(GO11,'Danh mục'!$A$1:$C$34,3,FALSE))</f>
        <v/>
      </c>
      <c r="GS12" s="10"/>
      <c r="GT12" s="7" t="str">
        <f>IF(GS12="","",VLOOKUP(GS12,'Danh mục'!$A$1:$C$34,2,TRUE))</f>
        <v/>
      </c>
      <c r="GU12" s="6"/>
      <c r="GV12" s="7" t="str">
        <f>IF(GU12="","",GU12*VLOOKUP(GS11,'Danh mục'!$A$1:$C$34,3,FALSE))</f>
        <v/>
      </c>
      <c r="GW12" s="10"/>
      <c r="GX12" s="7" t="str">
        <f>IF(GW12="","",VLOOKUP(GW12,'Danh mục'!$A$1:$C$34,2,TRUE))</f>
        <v/>
      </c>
      <c r="GY12" s="6"/>
      <c r="GZ12" s="7" t="str">
        <f>IF(GY12="","",GY12*VLOOKUP(GW11,'Danh mục'!$A$1:$C$34,3,FALSE))</f>
        <v/>
      </c>
      <c r="HA12" s="10"/>
      <c r="HB12" s="7" t="str">
        <f>IF(HA12="","",VLOOKUP(HA12,'Danh mục'!$A$1:$C$34,2,TRUE))</f>
        <v/>
      </c>
      <c r="HC12" s="6"/>
      <c r="HD12" s="7" t="str">
        <f>IF(HC12="","",HC12*VLOOKUP(HA11,'Danh mục'!$A$1:$C$34,3,FALSE))</f>
        <v/>
      </c>
      <c r="HE12" s="10"/>
      <c r="HF12" s="7" t="str">
        <f>IF(HE12="","",VLOOKUP(HE12,'Danh mục'!$A$1:$C$34,2,TRUE))</f>
        <v/>
      </c>
      <c r="HG12" s="6"/>
      <c r="HH12" s="7" t="str">
        <f>IF(HG12="","",HG12*VLOOKUP(HE11,'Danh mục'!$A$1:$C$34,3,FALSE))</f>
        <v/>
      </c>
      <c r="HI12" s="10"/>
      <c r="HJ12" s="7" t="str">
        <f>IF(HI12="","",VLOOKUP(HI12,'Danh mục'!$A$1:$C$34,2,TRUE))</f>
        <v/>
      </c>
      <c r="HK12" s="6"/>
      <c r="HL12" s="7" t="str">
        <f>IF(HK12="","",HK12*VLOOKUP(HI11,'Danh mục'!$A$1:$C$34,3,FALSE))</f>
        <v/>
      </c>
      <c r="HM12" s="10"/>
      <c r="HN12" s="7" t="str">
        <f>IF(HM12="","",VLOOKUP(HM12,'Danh mục'!$A$1:$C$34,2,TRUE))</f>
        <v/>
      </c>
      <c r="HO12" s="6"/>
      <c r="HP12" s="7" t="str">
        <f>IF(HO12="","",HO12*VLOOKUP(HM11,'Danh mục'!$A$1:$C$34,3,FALSE))</f>
        <v/>
      </c>
      <c r="HQ12" s="10"/>
      <c r="HR12" s="7" t="str">
        <f>IF(HQ12="","",VLOOKUP(HQ12,'Danh mục'!$A$1:$C$34,2,TRUE))</f>
        <v/>
      </c>
      <c r="HS12" s="6"/>
      <c r="HT12" s="7" t="str">
        <f>IF(HS12="","",HS12*VLOOKUP(HQ11,'Danh mục'!$A$1:$C$34,3,FALSE))</f>
        <v/>
      </c>
      <c r="HU12" s="10"/>
      <c r="HV12" s="7" t="str">
        <f>IF(HU12="","",VLOOKUP(HU12,'Danh mục'!$A$1:$C$34,2,TRUE))</f>
        <v/>
      </c>
      <c r="HW12" s="6"/>
      <c r="HX12" s="7" t="str">
        <f>IF(HW12="","",HW12*VLOOKUP(HU11,'Danh mục'!$A$1:$C$34,3,FALSE))</f>
        <v/>
      </c>
      <c r="HY12" s="10"/>
      <c r="HZ12" s="7" t="str">
        <f>IF(HY12="","",VLOOKUP(HY12,'Danh mục'!$A$1:$C$34,2,TRUE))</f>
        <v/>
      </c>
      <c r="IA12" s="6"/>
      <c r="IB12" s="7" t="str">
        <f>IF(IA12="","",IA12*VLOOKUP(HY11,'Danh mục'!$A$1:$C$34,3,FALSE))</f>
        <v/>
      </c>
      <c r="IC12" s="10"/>
      <c r="ID12" s="7" t="str">
        <f>IF(IC12="","",VLOOKUP(IC12,'Danh mục'!$A$1:$C$34,2,TRUE))</f>
        <v/>
      </c>
      <c r="IE12" s="6"/>
      <c r="IF12" s="7" t="str">
        <f>IF(IE12="","",IE12*VLOOKUP(IC11,'Danh mục'!$A$1:$C$34,3,FALSE))</f>
        <v/>
      </c>
      <c r="IG12" s="10"/>
      <c r="IH12" s="7" t="str">
        <f>IF(IG12="","",VLOOKUP(IG12,'Danh mục'!$A$1:$C$34,2,TRUE))</f>
        <v/>
      </c>
      <c r="II12" s="6"/>
      <c r="IJ12" s="7" t="str">
        <f>IF(II12="","",II12*VLOOKUP(IG11,'Danh mục'!$A$1:$C$34,3,FALSE))</f>
        <v/>
      </c>
      <c r="IK12" s="10"/>
      <c r="IL12" s="7" t="str">
        <f>IF(IK12="","",VLOOKUP(IK12,'Danh mục'!$A$1:$C$34,2,TRUE))</f>
        <v/>
      </c>
      <c r="IM12" s="6"/>
      <c r="IN12" s="7" t="str">
        <f>IF(IM12="","",IM12*VLOOKUP(IK11,'Danh mục'!$A$1:$C$34,3,FALSE))</f>
        <v/>
      </c>
      <c r="IO12" s="10"/>
      <c r="IP12" s="7" t="str">
        <f>IF(IO12="","",VLOOKUP(IO12,'Danh mục'!$A$1:$C$34,2,TRUE))</f>
        <v/>
      </c>
      <c r="IQ12" s="6"/>
      <c r="IR12" s="7" t="str">
        <f>IF(IQ12="","",IQ12*VLOOKUP(IO11,'Danh mục'!$A$1:$C$34,3,FALSE))</f>
        <v/>
      </c>
      <c r="IS12" s="10"/>
      <c r="IT12" s="7" t="str">
        <f>IF(IS12="","",VLOOKUP(IS12,'Danh mục'!$A$1:$C$34,2,TRUE))</f>
        <v/>
      </c>
      <c r="IU12" s="6"/>
      <c r="IV12" s="7" t="str">
        <f>IF(IU12="","",IU12*VLOOKUP(IS11,'Danh mục'!$A$1:$C$34,3,FALSE))</f>
        <v/>
      </c>
      <c r="IW12" s="10"/>
      <c r="IX12" s="7" t="str">
        <f>IF(IW12="","",VLOOKUP(IW12,'Danh mục'!$A$1:$C$34,2,TRUE))</f>
        <v/>
      </c>
      <c r="IY12" s="6"/>
      <c r="IZ12" s="7" t="str">
        <f>IF(IY12="","",IY12*VLOOKUP(IW11,'Danh mục'!$A$1:$C$34,3,FALSE))</f>
        <v/>
      </c>
      <c r="JA12" s="10"/>
      <c r="JB12" s="7" t="str">
        <f>IF(JA12="","",VLOOKUP(JA12,'Danh mục'!$A$1:$C$34,2,TRUE))</f>
        <v/>
      </c>
      <c r="JC12" s="6"/>
      <c r="JD12" s="7" t="str">
        <f>IF(JC12="","",JC12*VLOOKUP(JA11,'Danh mục'!$A$1:$C$34,3,FALSE))</f>
        <v/>
      </c>
      <c r="JE12" s="10"/>
      <c r="JF12" s="7" t="str">
        <f>IF(JE12="","",JE12*VLOOKUP(JC11,'Danh mục'!$A$1:$C$34,3,FALSE))</f>
        <v/>
      </c>
      <c r="JG12" s="6"/>
      <c r="JH12" s="7" t="str">
        <f>IF(JG12="","",JG12*VLOOKUP(JE11,'Danh mục'!$A$1:$C$34,3,FALSE))</f>
        <v/>
      </c>
      <c r="JI12" s="10"/>
      <c r="JJ12" s="7" t="str">
        <f>IF(JI12="","",VLOOKUP(JI12,'Danh mục'!$A$1:$C$34,2,TRUE))</f>
        <v/>
      </c>
      <c r="JK12" s="6"/>
      <c r="JL12" s="7" t="str">
        <f>IF(JK12="","",JK12*VLOOKUP(JI11,'Danh mục'!$A$1:$C$34,3,FALSE))</f>
        <v/>
      </c>
      <c r="JM12" s="10"/>
      <c r="JN12" s="7" t="str">
        <f>IF(JM12="","",VLOOKUP(JM12,'Danh mục'!$A$1:$C$34,2,TRUE))</f>
        <v/>
      </c>
      <c r="JO12" s="6"/>
      <c r="JP12" s="7" t="str">
        <f>IF(JO12="","",JO12*VLOOKUP(JM11,'Danh mục'!$A$1:$C$34,3,FALSE))</f>
        <v/>
      </c>
      <c r="JQ12" s="10"/>
      <c r="JR12" s="7" t="str">
        <f>IF(JQ12="","",VLOOKUP(JQ12,'Danh mục'!$A$1:$C$34,2,TRUE))</f>
        <v/>
      </c>
      <c r="JS12" s="6"/>
      <c r="JT12" s="7" t="str">
        <f>IF(JS12="","",JS12*VLOOKUP(JQ11,'Danh mục'!$A$1:$C$34,3,FALSE))</f>
        <v/>
      </c>
    </row>
    <row r="13" spans="1:280" x14ac:dyDescent="0.2">
      <c r="A13" s="10"/>
      <c r="B13" s="7" t="str">
        <f>IF(A13="","",VLOOKUP(A13,'Danh mục'!$A$1:$C$34,2,TRUE))</f>
        <v/>
      </c>
      <c r="C13" s="6">
        <v>1</v>
      </c>
      <c r="D13" s="7">
        <f>IF(C13="","",C13*VLOOKUP(A12,'Danh mục'!$A$1:$C$34,3,FALSE))</f>
        <v>40000</v>
      </c>
      <c r="E13" s="10"/>
      <c r="F13" s="7" t="str">
        <f>IF(E13="","",VLOOKUP(E13,'Danh mục'!$A$1:$C$34,2,TRUE))</f>
        <v/>
      </c>
      <c r="G13" s="6"/>
      <c r="H13" s="7" t="str">
        <f>IF(G13="","",G13*VLOOKUP(E12,'Danh mục'!$A$1:$C$34,3,FALSE))</f>
        <v/>
      </c>
      <c r="I13" s="10"/>
      <c r="J13" s="7" t="str">
        <f>IF(I13="","",VLOOKUP(I13,'Danh mục'!$A$1:$C$34,2,TRUE))</f>
        <v/>
      </c>
      <c r="K13" s="6">
        <v>1</v>
      </c>
      <c r="L13" s="7">
        <f>IF(K13="","",K13*VLOOKUP(I12,'Danh mục'!$A$1:$C$34,3,FALSE))</f>
        <v>40000</v>
      </c>
      <c r="M13" s="10"/>
      <c r="N13" s="7" t="str">
        <f>IF(M13="","",VLOOKUP(M13,'Danh mục'!$A$1:$C$34,2,TRUE))</f>
        <v/>
      </c>
      <c r="O13" s="6">
        <v>1</v>
      </c>
      <c r="P13" s="7">
        <f>IF(O13="","",O13*VLOOKUP(M12,'Danh mục'!$A$1:$C$34,3,FALSE))</f>
        <v>40000</v>
      </c>
      <c r="Q13" s="10"/>
      <c r="R13" s="7" t="str">
        <f>IF(Q13="","",VLOOKUP(Q13,'[1]Danh mục'!$A$1:$C$31,2,FALSE))</f>
        <v/>
      </c>
      <c r="S13" s="6">
        <v>1</v>
      </c>
      <c r="T13" s="7">
        <f>IF(S13="","",S13*VLOOKUP(Q12,'Danh mục'!$A$1:$C$34,3,FALSE))</f>
        <v>40000</v>
      </c>
      <c r="U13" s="10"/>
      <c r="V13" s="7" t="str">
        <f>IF(U13="","",VLOOKUP(U13,'Danh mục'!$A$1:$C$34,2,TRUE))</f>
        <v/>
      </c>
      <c r="W13" s="6"/>
      <c r="X13" s="7" t="str">
        <f>IF(W13="","",W13*VLOOKUP(U12,'Danh mục'!$A$1:$C$34,3,FALSE))</f>
        <v/>
      </c>
      <c r="Y13" s="10"/>
      <c r="Z13" s="7" t="str">
        <f>IF(Y13="","",VLOOKUP(Y13,'Danh mục'!$A$1:$C$34,2,TRUE))</f>
        <v/>
      </c>
      <c r="AA13" s="6"/>
      <c r="AB13" s="7" t="str">
        <f>IF(AA13="","",AA13*VLOOKUP(Y12,'Danh mục'!$A$1:$C$34,3,FALSE))</f>
        <v/>
      </c>
      <c r="AC13" s="10"/>
      <c r="AD13" s="7" t="str">
        <f>IF(AC13="","",VLOOKUP(AC13,'Danh mục'!$A$1:$C$34,2,TRUE))</f>
        <v/>
      </c>
      <c r="AE13" s="6">
        <v>1</v>
      </c>
      <c r="AF13" s="7">
        <f>IF(AE13="","",AE13*VLOOKUP(AC12,'Danh mục'!$A$1:$C$34,3,FALSE))</f>
        <v>30000</v>
      </c>
      <c r="AG13" s="10"/>
      <c r="AH13" s="7" t="str">
        <f>IF(AG13="","",VLOOKUP(AG13,'Danh mục'!$A$1:$C$34,2,TRUE))</f>
        <v/>
      </c>
      <c r="AI13" s="6">
        <v>2</v>
      </c>
      <c r="AJ13" s="7">
        <f>IF(AI13="","",AI13*VLOOKUP(AG12,'Danh mục'!$A$1:$C$34,3,FALSE))</f>
        <v>80000</v>
      </c>
      <c r="AK13" s="10"/>
      <c r="AL13" s="7" t="str">
        <f>IF(AK13="","",VLOOKUP(AK13,'Danh mục'!$A$1:$C$34,2,TRUE))</f>
        <v/>
      </c>
      <c r="AM13" s="6">
        <v>1</v>
      </c>
      <c r="AN13" s="7">
        <f>IF(AM13="","",AM13*VLOOKUP(AK12,'Danh mục'!$A$1:$C$34,3,FALSE))</f>
        <v>40000</v>
      </c>
      <c r="AO13" s="10"/>
      <c r="AP13" s="7" t="str">
        <f>IF(AO13="","",VLOOKUP(AO13,'Danh mục'!$A$1:$C$34,2,TRUE))</f>
        <v/>
      </c>
      <c r="AQ13" s="6">
        <v>1</v>
      </c>
      <c r="AR13" s="7">
        <f>IF(AQ13="","",AQ13*VLOOKUP(AO12,'Danh mục'!$A$1:$C$34,3,FALSE))</f>
        <v>30000</v>
      </c>
      <c r="AS13" s="10"/>
      <c r="AT13" s="7" t="str">
        <f>IF(AS13="","",VLOOKUP(AS13,'Danh mục'!$A$1:$C$34,2,TRUE))</f>
        <v/>
      </c>
      <c r="AU13" s="6"/>
      <c r="AV13" s="7" t="str">
        <f>IF(AU13="","",AU13*VLOOKUP(AS12,'Danh mục'!$A$1:$C$34,3,FALSE))</f>
        <v/>
      </c>
      <c r="AW13" s="10"/>
      <c r="AX13" s="7" t="str">
        <f>IF(AW13="","",VLOOKUP(AW13,'Danh mục'!$A$1:$C$34,2,TRUE))</f>
        <v/>
      </c>
      <c r="AY13" s="6">
        <v>1</v>
      </c>
      <c r="AZ13" s="7">
        <f>IF(AY13="","",AY13*VLOOKUP(AW12,'Danh mục'!$A$1:$C$34,3,FALSE))</f>
        <v>40000</v>
      </c>
      <c r="BA13" s="113"/>
      <c r="BB13" s="114" t="str">
        <f>IF(BA13="","",VLOOKUP(BA13,'Danh mục'!$A$1:$C$34,2,TRUE))</f>
        <v/>
      </c>
      <c r="BC13" s="115"/>
      <c r="BD13" s="114" t="str">
        <f>IF(BC13="","",BC13*VLOOKUP(BA12,'Danh mục'!$A$1:$C$34,3,FALSE))</f>
        <v/>
      </c>
      <c r="BE13" s="10"/>
      <c r="BF13" s="7" t="str">
        <f>IF(BE13="","",VLOOKUP(BE13,'Danh mục'!$A$1:$C$34,2,TRUE))</f>
        <v/>
      </c>
      <c r="BG13" s="6">
        <v>1</v>
      </c>
      <c r="BH13" s="7">
        <f>IF(BG13="","",BG13*VLOOKUP(BE12,'Danh mục'!$A$1:$C$34,3,FALSE))</f>
        <v>30000</v>
      </c>
      <c r="BI13" s="10"/>
      <c r="BJ13" s="7" t="str">
        <f>IF(BI13="","",VLOOKUP(BI13,'Danh mục'!$A$1:$C$34,2,TRUE))</f>
        <v/>
      </c>
      <c r="BK13" s="6"/>
      <c r="BL13" s="7" t="str">
        <f>IF(BK13="","",BK13*VLOOKUP(BI12,'Danh mục'!$A$1:$C$34,3,FALSE))</f>
        <v/>
      </c>
      <c r="BM13" s="10"/>
      <c r="BN13" s="7" t="str">
        <f>IF(BM13="","",VLOOKUP(BM13,'Danh mục'!$A$1:$C$34,2,TRUE))</f>
        <v/>
      </c>
      <c r="BO13" s="6">
        <v>1</v>
      </c>
      <c r="BP13" s="7">
        <f>IF(BO13="","",BO13*VLOOKUP(BM12,'Danh mục'!$A$1:$C$34,3,FALSE))</f>
        <v>80000</v>
      </c>
      <c r="BQ13" s="10"/>
      <c r="BR13" s="7" t="str">
        <f>IF(BQ13="","",VLOOKUP(BQ13,'Danh mục'!$A$1:$C$34,2,TRUE))</f>
        <v/>
      </c>
      <c r="BS13" s="6">
        <v>2</v>
      </c>
      <c r="BT13" s="7">
        <f>IF(BS13="","",BS13*VLOOKUP(BQ12,'Danh mục'!$A$1:$C$34,3,FALSE))</f>
        <v>80000</v>
      </c>
      <c r="BU13" s="10"/>
      <c r="BV13" s="7" t="str">
        <f>IF(BU13="","",VLOOKUP(BU13,'Danh mục'!$A$1:$C$34,2,TRUE))</f>
        <v/>
      </c>
      <c r="BW13" s="6"/>
      <c r="BX13" s="7" t="str">
        <f>IF(BW13="","",BW13*VLOOKUP(BU12,'Danh mục'!$A$1:$C$34,3,FALSE))</f>
        <v/>
      </c>
      <c r="BY13" s="10"/>
      <c r="BZ13" s="7" t="str">
        <f>IF(BY13="","",VLOOKUP(BY13,'Danh mục'!$A$1:$C$34,2,TRUE))</f>
        <v/>
      </c>
      <c r="CA13" s="6">
        <v>2</v>
      </c>
      <c r="CB13" s="7">
        <f>IF(CA13="","",CA13*VLOOKUP(BY12,'Danh mục'!$A$1:$C$34,3,FALSE))</f>
        <v>120000</v>
      </c>
      <c r="CC13" s="10"/>
      <c r="CD13" s="7" t="str">
        <f>IF(CC13="","",VLOOKUP(CC13,'Danh mục'!$A$1:$C$34,2,TRUE))</f>
        <v/>
      </c>
      <c r="CE13" s="6"/>
      <c r="CF13" s="7" t="str">
        <f>IF(CE13="","",CE13*VLOOKUP(CC12,'Danh mục'!$A$1:$C$34,3,FALSE))</f>
        <v/>
      </c>
      <c r="CG13" s="10"/>
      <c r="CH13" s="7" t="str">
        <f>IF(CG13="","",VLOOKUP(CG13,'Danh mục'!$A$1:$C$34,2,TRUE))</f>
        <v/>
      </c>
      <c r="CI13" s="6"/>
      <c r="CJ13" s="7" t="str">
        <f>IF(CI13="","",CI13*VLOOKUP(CG12,'Danh mục'!$A$1:$C$34,3,FALSE))</f>
        <v/>
      </c>
      <c r="CK13" s="10"/>
      <c r="CL13" s="7" t="str">
        <f>IF(CK13="","",VLOOKUP(CK13,'Danh mục'!$A$1:$C$34,2,TRUE))</f>
        <v/>
      </c>
      <c r="CM13" s="6"/>
      <c r="CN13" s="7" t="str">
        <f>IF(CM13="","",CM13*VLOOKUP(CK12,'Danh mục'!$A$1:$C$34,3,FALSE))</f>
        <v/>
      </c>
      <c r="CO13" s="10"/>
      <c r="CP13" s="7" t="str">
        <f>IF(CO13="","",VLOOKUP(CO13,'Danh mục'!$A$1:$C$34,2,TRUE))</f>
        <v/>
      </c>
      <c r="CQ13" s="6">
        <v>1</v>
      </c>
      <c r="CR13" s="7">
        <f>IF(CQ13="","",CQ13*VLOOKUP(CO12,'Danh mục'!$A$1:$C$34,3,FALSE))</f>
        <v>40000</v>
      </c>
      <c r="CS13" s="10"/>
      <c r="CT13" s="7" t="str">
        <f>IF(CS13="","",VLOOKUP(CS13,'Danh mục'!$A$1:$C$34,2,TRUE))</f>
        <v/>
      </c>
      <c r="CU13" s="6"/>
      <c r="CV13" s="7" t="str">
        <f>IF(CU13="","",CU13*VLOOKUP(CS12,'Danh mục'!$A$1:$C$34,3,FALSE))</f>
        <v/>
      </c>
      <c r="CW13" s="10"/>
      <c r="CX13" s="7" t="str">
        <f>IF(CW13="","",VLOOKUP(CW13,'Danh mục'!$A$1:$C$34,2,TRUE))</f>
        <v/>
      </c>
      <c r="CY13" s="6"/>
      <c r="CZ13" s="7" t="str">
        <f>IF(CY13="","",CY13*VLOOKUP(CW12,'Danh mục'!$A$1:$C$34,3,FALSE))</f>
        <v/>
      </c>
      <c r="DA13" s="10"/>
      <c r="DB13" s="7" t="str">
        <f>IF(DA13="","",VLOOKUP(DA13,'Danh mục'!$A$1:$C$34,2,TRUE))</f>
        <v/>
      </c>
      <c r="DC13" s="6">
        <v>1</v>
      </c>
      <c r="DD13" s="7">
        <f>IF(DC13="","",DC13*VLOOKUP(DA12,'Danh mục'!$A$1:$C$34,3,FALSE))</f>
        <v>40000</v>
      </c>
      <c r="DE13" s="10"/>
      <c r="DF13" s="7" t="str">
        <f>IF(DE13="","",VLOOKUP(DE13,'Danh mục'!$A$1:$C$34,2,TRUE))</f>
        <v/>
      </c>
      <c r="DG13" s="6">
        <v>1</v>
      </c>
      <c r="DH13" s="7">
        <f>IF(DG13="","",DG13*VLOOKUP(DE12,'Danh mục'!$A$1:$C$34,3,FALSE))</f>
        <v>30000</v>
      </c>
      <c r="DI13" s="10"/>
      <c r="DJ13" s="7" t="str">
        <f>IF(DI13="","",VLOOKUP(DI13,'Danh mục'!$A$1:$C$34,2,TRUE))</f>
        <v/>
      </c>
      <c r="DK13" s="6">
        <v>1</v>
      </c>
      <c r="DL13" s="7">
        <f>IF(DK13="","",DK13*VLOOKUP(DI12,'Danh mục'!$A$1:$C$34,3,FALSE))</f>
        <v>40000</v>
      </c>
      <c r="DM13" s="10"/>
      <c r="DN13" s="7" t="str">
        <f>IF(DM13="","",VLOOKUP(DM13,'Danh mục'!$A$1:$C$34,2,TRUE))</f>
        <v/>
      </c>
      <c r="DO13" s="6"/>
      <c r="DP13" s="7" t="str">
        <f>IF(DO13="","",DO13*VLOOKUP(DM12,'Danh mục'!$A$1:$C$34,3,FALSE))</f>
        <v/>
      </c>
      <c r="DQ13" s="10"/>
      <c r="DR13" s="7" t="str">
        <f>IF(DQ13="","",VLOOKUP(DQ13,'Danh mục'!$A$1:$C$34,2,TRUE))</f>
        <v/>
      </c>
      <c r="DS13" s="6"/>
      <c r="DT13" s="7" t="str">
        <f>IF(DS13="","",DS13*VLOOKUP(DQ12,'Danh mục'!$A$1:$C$34,3,FALSE))</f>
        <v/>
      </c>
      <c r="DU13" s="10"/>
      <c r="DV13" s="7" t="str">
        <f>IF(DU13="","",VLOOKUP(DU13,'Danh mục'!$A$1:$C$34,2,TRUE))</f>
        <v/>
      </c>
      <c r="DW13" s="6"/>
      <c r="DX13" s="7" t="str">
        <f>IF(DW13="","",DW13*VLOOKUP(DU12,'Danh mục'!$A$1:$C$34,3,FALSE))</f>
        <v/>
      </c>
      <c r="DY13" s="10"/>
      <c r="DZ13" s="7" t="str">
        <f>IF(DY13="","",VLOOKUP(DY13,'Danh mục'!$A$1:$C$34,2,TRUE))</f>
        <v/>
      </c>
      <c r="EA13" s="6">
        <v>1</v>
      </c>
      <c r="EB13" s="7">
        <f>IF(EA13="","",EA13*VLOOKUP(DY12,'Danh mục'!$A$1:$C$34,3,FALSE))</f>
        <v>40000</v>
      </c>
      <c r="EC13" s="10"/>
      <c r="ED13" s="7" t="str">
        <f>IF(EC13="","",VLOOKUP(EC13,'Danh mục'!$A$1:$C$34,2,TRUE))</f>
        <v/>
      </c>
      <c r="EE13" s="6"/>
      <c r="EF13" s="7" t="str">
        <f>IF(EE13="","",EE13*VLOOKUP(EC12,'Danh mục'!$A$1:$C$34,3,FALSE))</f>
        <v/>
      </c>
      <c r="EG13" s="10"/>
      <c r="EH13" s="7" t="str">
        <f>IF(EG13="","",VLOOKUP(EG13,'Danh mục'!$A$1:$C$34,2,TRUE))</f>
        <v/>
      </c>
      <c r="EI13" s="6"/>
      <c r="EJ13" s="7" t="str">
        <f>IF(EI13="","",EI13*VLOOKUP(EG12,'Danh mục'!$A$1:$C$34,3,FALSE))</f>
        <v/>
      </c>
      <c r="EK13" s="10"/>
      <c r="EL13" s="7" t="str">
        <f>IF(EK13="","",VLOOKUP(EK13,'Danh mục'!$A$1:$C$34,2,TRUE))</f>
        <v/>
      </c>
      <c r="EM13" s="6"/>
      <c r="EN13" s="7" t="str">
        <f>IF(EM13="","",EM13*VLOOKUP(EK12,'Danh mục'!$A$1:$C$34,3,FALSE))</f>
        <v/>
      </c>
      <c r="EO13" s="10"/>
      <c r="EP13" s="7" t="str">
        <f>IF(EO13="","",VLOOKUP(EO13,'Danh mục'!$A$1:$C$34,2,TRUE))</f>
        <v/>
      </c>
      <c r="EQ13" s="6">
        <v>1</v>
      </c>
      <c r="ER13" s="7">
        <f>IF(EQ13="","",EQ13*VLOOKUP(EO12,'Danh mục'!$A$1:$C$34,3,FALSE))</f>
        <v>40000</v>
      </c>
      <c r="ES13" s="10"/>
      <c r="ET13" s="7" t="str">
        <f>IF(ES13="","",VLOOKUP(ES13,'Danh mục'!$A$1:$C$34,2,TRUE))</f>
        <v/>
      </c>
      <c r="EU13" s="6">
        <v>1</v>
      </c>
      <c r="EV13" s="7">
        <f>IF(EU13="","",EU13*VLOOKUP(ES12,'Danh mục'!$A$1:$C$34,3,FALSE))</f>
        <v>60000</v>
      </c>
      <c r="EW13" s="10"/>
      <c r="EX13" s="7" t="str">
        <f>IF(EW13="","",VLOOKUP(EW13,'Danh mục'!$A$1:$C$34,2,TRUE))</f>
        <v/>
      </c>
      <c r="EY13" s="6">
        <v>1</v>
      </c>
      <c r="EZ13" s="7">
        <f>IF(EY13="","",EY13*VLOOKUP(EW12,'Danh mục'!$A$1:$C$34,3,FALSE))</f>
        <v>30000</v>
      </c>
      <c r="FA13" s="10"/>
      <c r="FB13" s="7" t="str">
        <f>IF(FA13="","",VLOOKUP(FA13,'Danh mục'!$A$1:$C$34,2,TRUE))</f>
        <v/>
      </c>
      <c r="FC13" s="6">
        <v>1</v>
      </c>
      <c r="FD13" s="7">
        <f>IF(FC13="","",FC13*VLOOKUP(FA12,'Danh mục'!$A$1:$C$34,3,FALSE))</f>
        <v>30000</v>
      </c>
      <c r="FE13" s="10"/>
      <c r="FF13" s="7" t="str">
        <f>IF(FE13="","",VLOOKUP(FE13,'Danh mục'!$A$1:$C$34,2,TRUE))</f>
        <v/>
      </c>
      <c r="FG13" s="6"/>
      <c r="FH13" s="7" t="str">
        <f>IF(FG13="","",FG13*VLOOKUP(FE12,'Danh mục'!$A$1:$C$34,3,FALSE))</f>
        <v/>
      </c>
      <c r="FI13" s="10"/>
      <c r="FJ13" s="7" t="str">
        <f>IF(FI13="","",VLOOKUP(FI13,'Danh mục'!$A$1:$C$34,2,TRUE))</f>
        <v/>
      </c>
      <c r="FK13" s="6"/>
      <c r="FL13" s="7" t="str">
        <f>IF(FK13="","",FK13*VLOOKUP(FI12,'Danh mục'!$A$1:$C$34,3,FALSE))</f>
        <v/>
      </c>
      <c r="FM13" s="10"/>
      <c r="FN13" s="7" t="str">
        <f>IF(FM13="","",VLOOKUP(FM13,'Danh mục'!$A$1:$C$34,2,TRUE))</f>
        <v/>
      </c>
      <c r="FO13" s="6"/>
      <c r="FP13" s="7" t="str">
        <f>IF(FO13="","",FO13*VLOOKUP(FM12,'Danh mục'!$A$1:$C$34,3,FALSE))</f>
        <v/>
      </c>
      <c r="FQ13" s="10"/>
      <c r="FR13" s="7" t="str">
        <f>IF(FQ13="","",VLOOKUP(FQ13,'Danh mục'!$A$1:$C$34,2,TRUE))</f>
        <v/>
      </c>
      <c r="FS13" s="6"/>
      <c r="FT13" s="7" t="str">
        <f>IF(FS13="","",FS13*VLOOKUP(FQ12,'Danh mục'!$A$1:$C$34,3,FALSE))</f>
        <v/>
      </c>
      <c r="FU13" s="10"/>
      <c r="FV13" s="7" t="str">
        <f>IF(FU13="","",VLOOKUP(FU13,'Danh mục'!$A$1:$C$34,2,TRUE))</f>
        <v/>
      </c>
      <c r="FW13" s="6"/>
      <c r="FX13" s="7" t="str">
        <f>IF(FW13="","",FW13*VLOOKUP(FU12,'Danh mục'!$A$1:$C$34,3,FALSE))</f>
        <v/>
      </c>
      <c r="FY13" s="10"/>
      <c r="FZ13" s="7" t="str">
        <f>IF(FY13="","",VLOOKUP(FY13,'Danh mục'!$A$1:$C$34,2,TRUE))</f>
        <v/>
      </c>
      <c r="GA13" s="6"/>
      <c r="GB13" s="7" t="str">
        <f>IF(GA13="","",GA13*VLOOKUP(FY12,'Danh mục'!$A$1:$C$34,3,FALSE))</f>
        <v/>
      </c>
      <c r="GC13" s="10"/>
      <c r="GD13" s="7" t="str">
        <f>IF(GC13="","",VLOOKUP(GC13,'Danh mục'!$A$1:$C$34,2,TRUE))</f>
        <v/>
      </c>
      <c r="GE13" s="6"/>
      <c r="GF13" s="7" t="str">
        <f>IF(GE13="","",GE13*VLOOKUP(GC12,'Danh mục'!$A$1:$C$34,3,FALSE))</f>
        <v/>
      </c>
      <c r="GG13" s="10"/>
      <c r="GH13" s="7" t="str">
        <f>IF(GG13="","",VLOOKUP(GG13,'Danh mục'!$A$1:$C$34,2,TRUE))</f>
        <v/>
      </c>
      <c r="GI13" s="6"/>
      <c r="GJ13" s="7" t="str">
        <f>IF(GI13="","",GI13*VLOOKUP(GG12,'Danh mục'!$A$1:$C$34,3,FALSE))</f>
        <v/>
      </c>
      <c r="GK13" s="10"/>
      <c r="GL13" s="7" t="str">
        <f>IF(GK13="","",VLOOKUP(GK13,'Danh mục'!$A$1:$C$34,2,TRUE))</f>
        <v/>
      </c>
      <c r="GM13" s="6"/>
      <c r="GN13" s="7" t="str">
        <f>IF(GM13="","",GM13*VLOOKUP(GK12,'Danh mục'!$A$1:$C$34,3,FALSE))</f>
        <v/>
      </c>
      <c r="GO13" s="10"/>
      <c r="GP13" s="7" t="str">
        <f>IF(GO13="","",VLOOKUP(GO13,'Danh mục'!$A$1:$C$34,2,TRUE))</f>
        <v/>
      </c>
      <c r="GQ13" s="6"/>
      <c r="GR13" s="7" t="str">
        <f>IF(GQ13="","",GQ13*VLOOKUP(GO12,'Danh mục'!$A$1:$C$34,3,FALSE))</f>
        <v/>
      </c>
      <c r="GS13" s="10"/>
      <c r="GT13" s="7" t="str">
        <f>IF(GS13="","",VLOOKUP(GS13,'Danh mục'!$A$1:$C$34,2,TRUE))</f>
        <v/>
      </c>
      <c r="GU13" s="6"/>
      <c r="GV13" s="7" t="str">
        <f>IF(GU13="","",GU13*VLOOKUP(GS12,'Danh mục'!$A$1:$C$34,3,FALSE))</f>
        <v/>
      </c>
      <c r="GW13" s="10"/>
      <c r="GX13" s="7" t="str">
        <f>IF(GW13="","",VLOOKUP(GW13,'Danh mục'!$A$1:$C$34,2,TRUE))</f>
        <v/>
      </c>
      <c r="GY13" s="6"/>
      <c r="GZ13" s="7" t="str">
        <f>IF(GY13="","",GY13*VLOOKUP(GW12,'Danh mục'!$A$1:$C$34,3,FALSE))</f>
        <v/>
      </c>
      <c r="HA13" s="10"/>
      <c r="HB13" s="7" t="str">
        <f>IF(HA13="","",VLOOKUP(HA13,'Danh mục'!$A$1:$C$34,2,TRUE))</f>
        <v/>
      </c>
      <c r="HC13" s="6"/>
      <c r="HD13" s="7" t="str">
        <f>IF(HC13="","",HC13*VLOOKUP(HA12,'Danh mục'!$A$1:$C$34,3,FALSE))</f>
        <v/>
      </c>
      <c r="HE13" s="10"/>
      <c r="HF13" s="7" t="str">
        <f>IF(HE13="","",VLOOKUP(HE13,'Danh mục'!$A$1:$C$34,2,TRUE))</f>
        <v/>
      </c>
      <c r="HG13" s="6"/>
      <c r="HH13" s="7" t="str">
        <f>IF(HG13="","",HG13*VLOOKUP(HE12,'Danh mục'!$A$1:$C$34,3,FALSE))</f>
        <v/>
      </c>
      <c r="HI13" s="10"/>
      <c r="HJ13" s="7" t="str">
        <f>IF(HI13="","",VLOOKUP(HI13,'Danh mục'!$A$1:$C$34,2,TRUE))</f>
        <v/>
      </c>
      <c r="HK13" s="6"/>
      <c r="HL13" s="7" t="str">
        <f>IF(HK13="","",HK13*VLOOKUP(HI12,'Danh mục'!$A$1:$C$34,3,FALSE))</f>
        <v/>
      </c>
      <c r="HM13" s="10"/>
      <c r="HN13" s="7" t="str">
        <f>IF(HM13="","",VLOOKUP(HM13,'Danh mục'!$A$1:$C$34,2,TRUE))</f>
        <v/>
      </c>
      <c r="HO13" s="6"/>
      <c r="HP13" s="7" t="str">
        <f>IF(HO13="","",HO13*VLOOKUP(HM12,'Danh mục'!$A$1:$C$34,3,FALSE))</f>
        <v/>
      </c>
      <c r="HQ13" s="10"/>
      <c r="HR13" s="7" t="str">
        <f>IF(HQ13="","",VLOOKUP(HQ13,'Danh mục'!$A$1:$C$34,2,TRUE))</f>
        <v/>
      </c>
      <c r="HS13" s="6"/>
      <c r="HT13" s="7" t="str">
        <f>IF(HS13="","",HS13*VLOOKUP(HQ12,'Danh mục'!$A$1:$C$34,3,FALSE))</f>
        <v/>
      </c>
      <c r="HU13" s="10"/>
      <c r="HV13" s="7" t="str">
        <f>IF(HU13="","",VLOOKUP(HU13,'Danh mục'!$A$1:$C$34,2,TRUE))</f>
        <v/>
      </c>
      <c r="HW13" s="6"/>
      <c r="HX13" s="7" t="str">
        <f>IF(HW13="","",HW13*VLOOKUP(HU12,'Danh mục'!$A$1:$C$34,3,FALSE))</f>
        <v/>
      </c>
      <c r="HY13" s="10"/>
      <c r="HZ13" s="7" t="str">
        <f>IF(HY13="","",VLOOKUP(HY13,'Danh mục'!$A$1:$C$34,2,TRUE))</f>
        <v/>
      </c>
      <c r="IA13" s="6"/>
      <c r="IB13" s="7" t="str">
        <f>IF(IA13="","",IA13*VLOOKUP(HY12,'Danh mục'!$A$1:$C$34,3,FALSE))</f>
        <v/>
      </c>
      <c r="IC13" s="10"/>
      <c r="ID13" s="7" t="str">
        <f>IF(IC13="","",VLOOKUP(IC13,'Danh mục'!$A$1:$C$34,2,TRUE))</f>
        <v/>
      </c>
      <c r="IE13" s="6"/>
      <c r="IF13" s="7" t="str">
        <f>IF(IE13="","",IE13*VLOOKUP(IC12,'Danh mục'!$A$1:$C$34,3,FALSE))</f>
        <v/>
      </c>
      <c r="IG13" s="10"/>
      <c r="IH13" s="7" t="str">
        <f>IF(IG13="","",VLOOKUP(IG13,'Danh mục'!$A$1:$C$34,2,TRUE))</f>
        <v/>
      </c>
      <c r="II13" s="6"/>
      <c r="IJ13" s="7" t="str">
        <f>IF(II13="","",II13*VLOOKUP(IG12,'Danh mục'!$A$1:$C$34,3,FALSE))</f>
        <v/>
      </c>
      <c r="IK13" s="10"/>
      <c r="IL13" s="7" t="str">
        <f>IF(IK13="","",VLOOKUP(IK13,'Danh mục'!$A$1:$C$34,2,TRUE))</f>
        <v/>
      </c>
      <c r="IM13" s="6"/>
      <c r="IN13" s="7" t="str">
        <f>IF(IM13="","",IM13*VLOOKUP(IK12,'Danh mục'!$A$1:$C$34,3,FALSE))</f>
        <v/>
      </c>
      <c r="IO13" s="10"/>
      <c r="IP13" s="7" t="str">
        <f>IF(IO13="","",VLOOKUP(IO13,'Danh mục'!$A$1:$C$34,2,TRUE))</f>
        <v/>
      </c>
      <c r="IQ13" s="6"/>
      <c r="IR13" s="7" t="str">
        <f>IF(IQ13="","",IQ13*VLOOKUP(IO12,'Danh mục'!$A$1:$C$34,3,FALSE))</f>
        <v/>
      </c>
      <c r="IS13" s="10"/>
      <c r="IT13" s="7" t="str">
        <f>IF(IS13="","",VLOOKUP(IS13,'Danh mục'!$A$1:$C$34,2,TRUE))</f>
        <v/>
      </c>
      <c r="IU13" s="6"/>
      <c r="IV13" s="7" t="str">
        <f>IF(IU13="","",IU13*VLOOKUP(IS12,'Danh mục'!$A$1:$C$34,3,FALSE))</f>
        <v/>
      </c>
      <c r="IW13" s="10"/>
      <c r="IX13" s="7" t="str">
        <f>IF(IW13="","",VLOOKUP(IW13,'Danh mục'!$A$1:$C$34,2,TRUE))</f>
        <v/>
      </c>
      <c r="IY13" s="6"/>
      <c r="IZ13" s="7" t="str">
        <f>IF(IY13="","",IY13*VLOOKUP(IW12,'Danh mục'!$A$1:$C$34,3,FALSE))</f>
        <v/>
      </c>
      <c r="JA13" s="10"/>
      <c r="JB13" s="7" t="str">
        <f>IF(JA13="","",VLOOKUP(JA13,'Danh mục'!$A$1:$C$34,2,TRUE))</f>
        <v/>
      </c>
      <c r="JC13" s="6"/>
      <c r="JD13" s="7" t="str">
        <f>IF(JC13="","",JC13*VLOOKUP(JA12,'Danh mục'!$A$1:$C$34,3,FALSE))</f>
        <v/>
      </c>
      <c r="JE13" s="10"/>
      <c r="JF13" s="7" t="str">
        <f>IF(JE13="","",JE13*VLOOKUP(JC12,'Danh mục'!$A$1:$C$34,3,FALSE))</f>
        <v/>
      </c>
      <c r="JG13" s="6"/>
      <c r="JH13" s="7" t="str">
        <f>IF(JG13="","",JG13*VLOOKUP(JE12,'Danh mục'!$A$1:$C$34,3,FALSE))</f>
        <v/>
      </c>
      <c r="JI13" s="10"/>
      <c r="JJ13" s="7" t="str">
        <f>IF(JI13="","",VLOOKUP(JI13,'Danh mục'!$A$1:$C$34,2,TRUE))</f>
        <v/>
      </c>
      <c r="JK13" s="6"/>
      <c r="JL13" s="7" t="str">
        <f>IF(JK13="","",JK13*VLOOKUP(JI12,'Danh mục'!$A$1:$C$34,3,FALSE))</f>
        <v/>
      </c>
      <c r="JM13" s="10"/>
      <c r="JN13" s="7" t="str">
        <f>IF(JM13="","",VLOOKUP(JM13,'Danh mục'!$A$1:$C$34,2,TRUE))</f>
        <v/>
      </c>
      <c r="JO13" s="6"/>
      <c r="JP13" s="7" t="str">
        <f>IF(JO13="","",JO13*VLOOKUP(JM12,'Danh mục'!$A$1:$C$34,3,FALSE))</f>
        <v/>
      </c>
      <c r="JQ13" s="10"/>
      <c r="JR13" s="7" t="str">
        <f>IF(JQ13="","",VLOOKUP(JQ13,'Danh mục'!$A$1:$C$34,2,TRUE))</f>
        <v/>
      </c>
      <c r="JS13" s="6"/>
      <c r="JT13" s="7" t="str">
        <f>IF(JS13="","",JS13*VLOOKUP(JQ12,'Danh mục'!$A$1:$C$34,3,FALSE))</f>
        <v/>
      </c>
    </row>
    <row r="14" spans="1:280" x14ac:dyDescent="0.2">
      <c r="A14" s="10"/>
      <c r="B14" s="7" t="str">
        <f>IF(A14="","",VLOOKUP(A14,'Danh mục'!$A$1:$C$34,2,TRUE))</f>
        <v/>
      </c>
      <c r="C14" s="6"/>
      <c r="D14" s="7" t="str">
        <f>IF(C14="","",C14*VLOOKUP(A13,'Danh mục'!$A$1:$C$34,3,FALSE))</f>
        <v/>
      </c>
      <c r="E14" s="10"/>
      <c r="F14" s="7" t="str">
        <f>IF(E14="","",VLOOKUP(E14,'Danh mục'!$A$1:$C$34,2,TRUE))</f>
        <v/>
      </c>
      <c r="G14" s="6"/>
      <c r="H14" s="7" t="str">
        <f>IF(G14="","",G14*VLOOKUP(E13,'Danh mục'!$A$1:$C$34,3,FALSE))</f>
        <v/>
      </c>
      <c r="I14" s="10"/>
      <c r="J14" s="7" t="str">
        <f>IF(I14="","",VLOOKUP(I14,'Danh mục'!$A$1:$C$34,2,TRUE))</f>
        <v/>
      </c>
      <c r="K14" s="6"/>
      <c r="L14" s="7" t="str">
        <f>IF(K14="","",K14*VLOOKUP(I13,'Danh mục'!$A$1:$C$34,3,FALSE))</f>
        <v/>
      </c>
      <c r="M14" s="10"/>
      <c r="N14" s="7" t="str">
        <f>IF(M14="","",VLOOKUP(M14,'Danh mục'!$A$1:$C$34,2,TRUE))</f>
        <v/>
      </c>
      <c r="O14" s="6"/>
      <c r="P14" s="7" t="str">
        <f>IF(O14="","",O14*VLOOKUP(M13,'Danh mục'!$A$1:$C$34,3,FALSE))</f>
        <v/>
      </c>
      <c r="Q14" s="10"/>
      <c r="R14" s="7" t="str">
        <f>IF(Q14="","",VLOOKUP(Q14,'[1]Danh mục'!$A$1:$C$31,2,FALSE))</f>
        <v/>
      </c>
      <c r="S14" s="6"/>
      <c r="T14" s="7" t="str">
        <f>IF(S14="","",S14*VLOOKUP(Q13,'Danh mục'!$A$1:$C$34,3,FALSE))</f>
        <v/>
      </c>
      <c r="U14" s="10"/>
      <c r="V14" s="7" t="str">
        <f>IF(U14="","",VLOOKUP(U14,'Danh mục'!$A$1:$C$34,2,TRUE))</f>
        <v/>
      </c>
      <c r="W14" s="6"/>
      <c r="X14" s="7" t="str">
        <f>IF(W14="","",W14*VLOOKUP(U13,'Danh mục'!$A$1:$C$34,3,FALSE))</f>
        <v/>
      </c>
      <c r="Y14" s="10"/>
      <c r="Z14" s="7" t="str">
        <f>IF(Y14="","",VLOOKUP(Y14,'Danh mục'!$A$1:$C$34,2,TRUE))</f>
        <v/>
      </c>
      <c r="AA14" s="6"/>
      <c r="AB14" s="7" t="str">
        <f>IF(AA14="","",AA14*VLOOKUP(Y13,'Danh mục'!$A$1:$C$34,3,FALSE))</f>
        <v/>
      </c>
      <c r="AC14" s="10"/>
      <c r="AD14" s="7" t="str">
        <f>IF(AC14="","",VLOOKUP(AC14,'Danh mục'!$A$1:$C$34,2,TRUE))</f>
        <v/>
      </c>
      <c r="AE14" s="6"/>
      <c r="AF14" s="7" t="str">
        <f>IF(AE14="","",AE14*VLOOKUP(AC13,'Danh mục'!$A$1:$C$34,3,FALSE))</f>
        <v/>
      </c>
      <c r="AG14" s="10">
        <v>14</v>
      </c>
      <c r="AH14" s="7" t="str">
        <f>IF(AG14="","",VLOOKUP(AG14,'Danh mục'!$A$1:$C$34,2,TRUE))</f>
        <v>Đá nóng</v>
      </c>
      <c r="AI14" s="6"/>
      <c r="AJ14" s="7" t="str">
        <f>IF(AI14="","",AI14*VLOOKUP(AG13,'Danh mục'!$A$1:$C$34,3,FALSE))</f>
        <v/>
      </c>
      <c r="AK14" s="10"/>
      <c r="AL14" s="7" t="str">
        <f>IF(AK14="","",VLOOKUP(AK14,'Danh mục'!$A$1:$C$34,2,TRUE))</f>
        <v/>
      </c>
      <c r="AM14" s="6"/>
      <c r="AN14" s="7" t="str">
        <f>IF(AM14="","",AM14*VLOOKUP(AK13,'Danh mục'!$A$1:$C$34,3,FALSE))</f>
        <v/>
      </c>
      <c r="AO14" s="10" t="s">
        <v>181</v>
      </c>
      <c r="AP14" s="7" t="str">
        <f>IF(AO14="","",VLOOKUP(AO14,'Danh mục'!$A$1:$C$34,2,TRUE))</f>
        <v>Dầu Thái</v>
      </c>
      <c r="AQ14" s="6"/>
      <c r="AR14" s="7" t="str">
        <f>IF(AQ14="","",AQ14*VLOOKUP(AO13,'Danh mục'!$A$1:$C$34,3,FALSE))</f>
        <v/>
      </c>
      <c r="AS14" s="10"/>
      <c r="AT14" s="7" t="str">
        <f>IF(AS14="","",VLOOKUP(AS14,'Danh mục'!$A$1:$C$34,2,TRUE))</f>
        <v/>
      </c>
      <c r="AU14" s="6"/>
      <c r="AV14" s="7" t="str">
        <f>IF(AU14="","",AU14*VLOOKUP(AS13,'Danh mục'!$A$1:$C$34,3,FALSE))</f>
        <v/>
      </c>
      <c r="AW14" s="10"/>
      <c r="AX14" s="7" t="str">
        <f>IF(AW14="","",VLOOKUP(AW14,'Danh mục'!$A$1:$C$34,2,TRUE))</f>
        <v/>
      </c>
      <c r="AY14" s="6"/>
      <c r="AZ14" s="7" t="str">
        <f>IF(AY14="","",AY14*VLOOKUP(AW13,'Danh mục'!$A$1:$C$34,3,FALSE))</f>
        <v/>
      </c>
      <c r="BA14" s="113"/>
      <c r="BB14" s="114" t="str">
        <f>IF(BA14="","",VLOOKUP(BA14,'Danh mục'!$A$1:$C$34,2,TRUE))</f>
        <v/>
      </c>
      <c r="BC14" s="115"/>
      <c r="BD14" s="114" t="str">
        <f>IF(BC14="","",BC14*VLOOKUP(BA13,'Danh mục'!$A$1:$C$34,3,FALSE))</f>
        <v/>
      </c>
      <c r="BE14" s="10" t="s">
        <v>181</v>
      </c>
      <c r="BF14" s="7" t="str">
        <f>IF(BE14="","",VLOOKUP(BE14,'Danh mục'!$A$1:$C$34,2,TRUE))</f>
        <v>Dầu Thái</v>
      </c>
      <c r="BG14" s="6"/>
      <c r="BH14" s="7" t="str">
        <f>IF(BG14="","",BG14*VLOOKUP(BE13,'Danh mục'!$A$1:$C$34,3,FALSE))</f>
        <v/>
      </c>
      <c r="BI14" s="10"/>
      <c r="BJ14" s="7" t="str">
        <f>IF(BI14="","",VLOOKUP(BI14,'Danh mục'!$A$1:$C$34,2,TRUE))</f>
        <v/>
      </c>
      <c r="BK14" s="6"/>
      <c r="BL14" s="7" t="str">
        <f>IF(BK14="","",BK14*VLOOKUP(BI13,'Danh mục'!$A$1:$C$34,3,FALSE))</f>
        <v/>
      </c>
      <c r="BM14" s="10"/>
      <c r="BN14" s="7" t="str">
        <f>IF(BM14="","",VLOOKUP(BM14,'Danh mục'!$A$1:$C$34,2,TRUE))</f>
        <v/>
      </c>
      <c r="BO14" s="6"/>
      <c r="BP14" s="7" t="str">
        <f>IF(BO14="","",BO14*VLOOKUP(BM13,'Danh mục'!$A$1:$C$34,3,FALSE))</f>
        <v/>
      </c>
      <c r="BQ14" s="10"/>
      <c r="BR14" s="7" t="str">
        <f>IF(BQ14="","",VLOOKUP(BQ14,'Danh mục'!$A$1:$C$34,2,TRUE))</f>
        <v/>
      </c>
      <c r="BS14" s="6"/>
      <c r="BT14" s="7" t="str">
        <f>IF(BS14="","",BS14*VLOOKUP(BQ13,'Danh mục'!$A$1:$C$34,3,FALSE))</f>
        <v/>
      </c>
      <c r="BU14" s="10"/>
      <c r="BV14" s="7" t="str">
        <f>IF(BU14="","",VLOOKUP(BU14,'Danh mục'!$A$1:$C$34,2,TRUE))</f>
        <v/>
      </c>
      <c r="BW14" s="6"/>
      <c r="BX14" s="7" t="str">
        <f>IF(BW14="","",BW14*VLOOKUP(BU13,'Danh mục'!$A$1:$C$34,3,FALSE))</f>
        <v/>
      </c>
      <c r="BY14" s="10"/>
      <c r="BZ14" s="7" t="str">
        <f>IF(BY14="","",VLOOKUP(BY14,'Danh mục'!$A$1:$C$34,2,TRUE))</f>
        <v/>
      </c>
      <c r="CA14" s="6"/>
      <c r="CB14" s="7" t="str">
        <f>IF(CA14="","",CA14*VLOOKUP(BY13,'Danh mục'!$A$1:$C$34,3,FALSE))</f>
        <v/>
      </c>
      <c r="CC14" s="10"/>
      <c r="CD14" s="7" t="str">
        <f>IF(CC14="","",VLOOKUP(CC14,'Danh mục'!$A$1:$C$34,2,TRUE))</f>
        <v/>
      </c>
      <c r="CE14" s="6"/>
      <c r="CF14" s="7" t="str">
        <f>IF(CE14="","",CE14*VLOOKUP(CC13,'Danh mục'!$A$1:$C$34,3,FALSE))</f>
        <v/>
      </c>
      <c r="CG14" s="10"/>
      <c r="CH14" s="7" t="str">
        <f>IF(CG14="","",VLOOKUP(CG14,'Danh mục'!$A$1:$C$34,2,TRUE))</f>
        <v/>
      </c>
      <c r="CI14" s="6"/>
      <c r="CJ14" s="7" t="str">
        <f>IF(CI14="","",CI14*VLOOKUP(CG13,'Danh mục'!$A$1:$C$34,3,FALSE))</f>
        <v/>
      </c>
      <c r="CK14" s="10"/>
      <c r="CL14" s="7" t="str">
        <f>IF(CK14="","",VLOOKUP(CK14,'Danh mục'!$A$1:$C$34,2,TRUE))</f>
        <v/>
      </c>
      <c r="CM14" s="6"/>
      <c r="CN14" s="7" t="str">
        <f>IF(CM14="","",CM14*VLOOKUP(CK13,'Danh mục'!$A$1:$C$34,3,FALSE))</f>
        <v/>
      </c>
      <c r="CO14" s="10">
        <v>13</v>
      </c>
      <c r="CP14" s="7" t="str">
        <f>IF(CO14="","",VLOOKUP(CO14,'Danh mục'!$A$1:$C$34,2,TRUE))</f>
        <v>Tinh dầu quế</v>
      </c>
      <c r="CQ14" s="6"/>
      <c r="CR14" s="7" t="str">
        <f>IF(CQ14="","",CQ14*VLOOKUP(CO13,'Danh mục'!$A$1:$C$34,3,FALSE))</f>
        <v/>
      </c>
      <c r="CS14" s="10"/>
      <c r="CT14" s="7" t="str">
        <f>IF(CS14="","",VLOOKUP(CS14,'Danh mục'!$A$1:$C$34,2,TRUE))</f>
        <v/>
      </c>
      <c r="CU14" s="6"/>
      <c r="CV14" s="7" t="str">
        <f>IF(CU14="","",CU14*VLOOKUP(CS13,'Danh mục'!$A$1:$C$34,3,FALSE))</f>
        <v/>
      </c>
      <c r="CW14" s="10"/>
      <c r="CX14" s="7" t="str">
        <f>IF(CW14="","",VLOOKUP(CW14,'Danh mục'!$A$1:$C$34,2,TRUE))</f>
        <v/>
      </c>
      <c r="CY14" s="6"/>
      <c r="CZ14" s="7" t="str">
        <f>IF(CY14="","",CY14*VLOOKUP(CW13,'Danh mục'!$A$1:$C$34,3,FALSE))</f>
        <v/>
      </c>
      <c r="DA14" s="10"/>
      <c r="DB14" s="7" t="str">
        <f>IF(DA14="","",VLOOKUP(DA14,'Danh mục'!$A$1:$C$34,2,TRUE))</f>
        <v/>
      </c>
      <c r="DC14" s="6"/>
      <c r="DD14" s="7" t="str">
        <f>IF(DC14="","",DC14*VLOOKUP(DA13,'Danh mục'!$A$1:$C$34,3,FALSE))</f>
        <v/>
      </c>
      <c r="DE14" s="10"/>
      <c r="DF14" s="7" t="str">
        <f>IF(DE14="","",VLOOKUP(DE14,'Danh mục'!$A$1:$C$34,2,TRUE))</f>
        <v/>
      </c>
      <c r="DG14" s="6"/>
      <c r="DH14" s="7" t="str">
        <f>IF(DG14="","",DG14*VLOOKUP(DE13,'Danh mục'!$A$1:$C$34,3,FALSE))</f>
        <v/>
      </c>
      <c r="DI14" s="10"/>
      <c r="DJ14" s="7" t="str">
        <f>IF(DI14="","",VLOOKUP(DI14,'Danh mục'!$A$1:$C$34,2,TRUE))</f>
        <v/>
      </c>
      <c r="DK14" s="6"/>
      <c r="DL14" s="7" t="str">
        <f>IF(DK14="","",DK14*VLOOKUP(DI13,'Danh mục'!$A$1:$C$34,3,FALSE))</f>
        <v/>
      </c>
      <c r="DM14" s="10"/>
      <c r="DN14" s="7" t="str">
        <f>IF(DM14="","",VLOOKUP(DM14,'Danh mục'!$A$1:$C$34,2,TRUE))</f>
        <v/>
      </c>
      <c r="DO14" s="6"/>
      <c r="DP14" s="7" t="str">
        <f>IF(DO14="","",DO14*VLOOKUP(DM13,'Danh mục'!$A$1:$C$34,3,FALSE))</f>
        <v/>
      </c>
      <c r="DQ14" s="10"/>
      <c r="DR14" s="7" t="str">
        <f>IF(DQ14="","",VLOOKUP(DQ14,'Danh mục'!$A$1:$C$34,2,TRUE))</f>
        <v/>
      </c>
      <c r="DS14" s="6"/>
      <c r="DT14" s="7" t="str">
        <f>IF(DS14="","",DS14*VLOOKUP(DQ13,'Danh mục'!$A$1:$C$34,3,FALSE))</f>
        <v/>
      </c>
      <c r="DU14" s="10"/>
      <c r="DV14" s="7" t="str">
        <f>IF(DU14="","",VLOOKUP(DU14,'Danh mục'!$A$1:$C$34,2,TRUE))</f>
        <v/>
      </c>
      <c r="DW14" s="6"/>
      <c r="DX14" s="7" t="str">
        <f>IF(DW14="","",DW14*VLOOKUP(DU13,'Danh mục'!$A$1:$C$34,3,FALSE))</f>
        <v/>
      </c>
      <c r="DY14" s="10"/>
      <c r="DZ14" s="7" t="str">
        <f>IF(DY14="","",VLOOKUP(DY14,'Danh mục'!$A$1:$C$34,2,TRUE))</f>
        <v/>
      </c>
      <c r="EA14" s="6"/>
      <c r="EB14" s="7" t="str">
        <f>IF(EA14="","",EA14*VLOOKUP(DY13,'Danh mục'!$A$1:$C$34,3,FALSE))</f>
        <v/>
      </c>
      <c r="EC14" s="10"/>
      <c r="ED14" s="7" t="str">
        <f>IF(EC14="","",VLOOKUP(EC14,'Danh mục'!$A$1:$C$34,2,TRUE))</f>
        <v/>
      </c>
      <c r="EE14" s="6"/>
      <c r="EF14" s="7" t="str">
        <f>IF(EE14="","",EE14*VLOOKUP(EC13,'Danh mục'!$A$1:$C$34,3,FALSE))</f>
        <v/>
      </c>
      <c r="EG14" s="10"/>
      <c r="EH14" s="7" t="str">
        <f>IF(EG14="","",VLOOKUP(EG14,'Danh mục'!$A$1:$C$34,2,TRUE))</f>
        <v/>
      </c>
      <c r="EI14" s="6"/>
      <c r="EJ14" s="7" t="str">
        <f>IF(EI14="","",EI14*VLOOKUP(EG13,'Danh mục'!$A$1:$C$34,3,FALSE))</f>
        <v/>
      </c>
      <c r="EK14" s="10"/>
      <c r="EL14" s="7" t="str">
        <f>IF(EK14="","",VLOOKUP(EK14,'Danh mục'!$A$1:$C$34,2,TRUE))</f>
        <v/>
      </c>
      <c r="EM14" s="6"/>
      <c r="EN14" s="7" t="str">
        <f>IF(EM14="","",EM14*VLOOKUP(EK13,'Danh mục'!$A$1:$C$34,3,FALSE))</f>
        <v/>
      </c>
      <c r="EO14" s="10"/>
      <c r="EP14" s="7" t="str">
        <f>IF(EO14="","",VLOOKUP(EO14,'Danh mục'!$A$1:$C$34,2,TRUE))</f>
        <v/>
      </c>
      <c r="EQ14" s="6"/>
      <c r="ER14" s="7" t="str">
        <f>IF(EQ14="","",EQ14*VLOOKUP(EO13,'Danh mục'!$A$1:$C$34,3,FALSE))</f>
        <v/>
      </c>
      <c r="ES14" s="10"/>
      <c r="ET14" s="7" t="str">
        <f>IF(ES14="","",VLOOKUP(ES14,'Danh mục'!$A$1:$C$34,2,TRUE))</f>
        <v/>
      </c>
      <c r="EU14" s="6"/>
      <c r="EV14" s="7" t="str">
        <f>IF(EU14="","",EU14*VLOOKUP(ES13,'Danh mục'!$A$1:$C$34,3,FALSE))</f>
        <v/>
      </c>
      <c r="EW14" s="10"/>
      <c r="EX14" s="7" t="str">
        <f>IF(EW14="","",VLOOKUP(EW14,'Danh mục'!$A$1:$C$34,2,TRUE))</f>
        <v/>
      </c>
      <c r="EY14" s="6"/>
      <c r="EZ14" s="7" t="str">
        <f>IF(EY14="","",EY14*VLOOKUP(EW13,'Danh mục'!$A$1:$C$34,3,FALSE))</f>
        <v/>
      </c>
      <c r="FA14" s="10"/>
      <c r="FB14" s="7" t="str">
        <f>IF(FA14="","",VLOOKUP(FA14,'Danh mục'!$A$1:$C$34,2,TRUE))</f>
        <v/>
      </c>
      <c r="FC14" s="6"/>
      <c r="FD14" s="7" t="str">
        <f>IF(FC14="","",FC14*VLOOKUP(FA13,'Danh mục'!$A$1:$C$34,3,FALSE))</f>
        <v/>
      </c>
      <c r="FE14" s="10"/>
      <c r="FF14" s="7" t="str">
        <f>IF(FE14="","",VLOOKUP(FE14,'Danh mục'!$A$1:$C$34,2,TRUE))</f>
        <v/>
      </c>
      <c r="FG14" s="6"/>
      <c r="FH14" s="7" t="str">
        <f>IF(FG14="","",FG14*VLOOKUP(FE13,'Danh mục'!$A$1:$C$34,3,FALSE))</f>
        <v/>
      </c>
      <c r="FI14" s="10"/>
      <c r="FJ14" s="7" t="str">
        <f>IF(FI14="","",VLOOKUP(FI14,'Danh mục'!$A$1:$C$34,2,TRUE))</f>
        <v/>
      </c>
      <c r="FK14" s="6"/>
      <c r="FL14" s="7" t="str">
        <f>IF(FK14="","",FK14*VLOOKUP(FI13,'Danh mục'!$A$1:$C$34,3,FALSE))</f>
        <v/>
      </c>
      <c r="FM14" s="10"/>
      <c r="FN14" s="7" t="str">
        <f>IF(FM14="","",VLOOKUP(FM14,'Danh mục'!$A$1:$C$34,2,TRUE))</f>
        <v/>
      </c>
      <c r="FO14" s="6"/>
      <c r="FP14" s="7" t="str">
        <f>IF(FO14="","",FO14*VLOOKUP(FM13,'Danh mục'!$A$1:$C$34,3,FALSE))</f>
        <v/>
      </c>
      <c r="FQ14" s="10"/>
      <c r="FR14" s="7" t="str">
        <f>IF(FQ14="","",VLOOKUP(FQ14,'Danh mục'!$A$1:$C$34,2,TRUE))</f>
        <v/>
      </c>
      <c r="FS14" s="6"/>
      <c r="FT14" s="7" t="str">
        <f>IF(FS14="","",FS14*VLOOKUP(FQ13,'Danh mục'!$A$1:$C$34,3,FALSE))</f>
        <v/>
      </c>
      <c r="FU14" s="10"/>
      <c r="FV14" s="7" t="str">
        <f>IF(FU14="","",VLOOKUP(FU14,'Danh mục'!$A$1:$C$34,2,TRUE))</f>
        <v/>
      </c>
      <c r="FW14" s="6"/>
      <c r="FX14" s="7" t="str">
        <f>IF(FW14="","",FW14*VLOOKUP(FU13,'Danh mục'!$A$1:$C$34,3,FALSE))</f>
        <v/>
      </c>
      <c r="FY14" s="10"/>
      <c r="FZ14" s="7" t="str">
        <f>IF(FY14="","",VLOOKUP(FY14,'Danh mục'!$A$1:$C$34,2,TRUE))</f>
        <v/>
      </c>
      <c r="GA14" s="6"/>
      <c r="GB14" s="7" t="str">
        <f>IF(GA14="","",GA14*VLOOKUP(FY13,'Danh mục'!$A$1:$C$34,3,FALSE))</f>
        <v/>
      </c>
      <c r="GC14" s="10"/>
      <c r="GD14" s="7" t="str">
        <f>IF(GC14="","",VLOOKUP(GC14,'Danh mục'!$A$1:$C$34,2,TRUE))</f>
        <v/>
      </c>
      <c r="GE14" s="6"/>
      <c r="GF14" s="7" t="str">
        <f>IF(GE14="","",GE14*VLOOKUP(GC13,'Danh mục'!$A$1:$C$34,3,FALSE))</f>
        <v/>
      </c>
      <c r="GG14" s="10"/>
      <c r="GH14" s="7" t="str">
        <f>IF(GG14="","",VLOOKUP(GG14,'Danh mục'!$A$1:$C$34,2,TRUE))</f>
        <v/>
      </c>
      <c r="GI14" s="6"/>
      <c r="GJ14" s="7" t="str">
        <f>IF(GI14="","",GI14*VLOOKUP(GG13,'Danh mục'!$A$1:$C$34,3,FALSE))</f>
        <v/>
      </c>
      <c r="GK14" s="10"/>
      <c r="GL14" s="7" t="str">
        <f>IF(GK14="","",VLOOKUP(GK14,'Danh mục'!$A$1:$C$34,2,TRUE))</f>
        <v/>
      </c>
      <c r="GM14" s="6"/>
      <c r="GN14" s="7" t="str">
        <f>IF(GM14="","",GM14*VLOOKUP(GK13,'Danh mục'!$A$1:$C$34,3,FALSE))</f>
        <v/>
      </c>
      <c r="GO14" s="10"/>
      <c r="GP14" s="7" t="str">
        <f>IF(GO14="","",VLOOKUP(GO14,'Danh mục'!$A$1:$C$34,2,TRUE))</f>
        <v/>
      </c>
      <c r="GQ14" s="6"/>
      <c r="GR14" s="7" t="str">
        <f>IF(GQ14="","",GQ14*VLOOKUP(GO13,'Danh mục'!$A$1:$C$34,3,FALSE))</f>
        <v/>
      </c>
      <c r="GS14" s="10"/>
      <c r="GT14" s="7" t="str">
        <f>IF(GS14="","",VLOOKUP(GS14,'Danh mục'!$A$1:$C$34,2,TRUE))</f>
        <v/>
      </c>
      <c r="GU14" s="6"/>
      <c r="GV14" s="7" t="str">
        <f>IF(GU14="","",GU14*VLOOKUP(GS13,'Danh mục'!$A$1:$C$34,3,FALSE))</f>
        <v/>
      </c>
      <c r="GW14" s="10"/>
      <c r="GX14" s="7" t="str">
        <f>IF(GW14="","",VLOOKUP(GW14,'Danh mục'!$A$1:$C$34,2,TRUE))</f>
        <v/>
      </c>
      <c r="GY14" s="6"/>
      <c r="GZ14" s="7" t="str">
        <f>IF(GY14="","",GY14*VLOOKUP(GW13,'Danh mục'!$A$1:$C$34,3,FALSE))</f>
        <v/>
      </c>
      <c r="HA14" s="10"/>
      <c r="HB14" s="7" t="str">
        <f>IF(HA14="","",VLOOKUP(HA14,'Danh mục'!$A$1:$C$34,2,TRUE))</f>
        <v/>
      </c>
      <c r="HC14" s="6"/>
      <c r="HD14" s="7" t="str">
        <f>IF(HC14="","",HC14*VLOOKUP(HA13,'Danh mục'!$A$1:$C$34,3,FALSE))</f>
        <v/>
      </c>
      <c r="HE14" s="10"/>
      <c r="HF14" s="7" t="str">
        <f>IF(HE14="","",VLOOKUP(HE14,'Danh mục'!$A$1:$C$34,2,TRUE))</f>
        <v/>
      </c>
      <c r="HG14" s="6"/>
      <c r="HH14" s="7" t="str">
        <f>IF(HG14="","",HG14*VLOOKUP(HE13,'Danh mục'!$A$1:$C$34,3,FALSE))</f>
        <v/>
      </c>
      <c r="HI14" s="10"/>
      <c r="HJ14" s="7" t="str">
        <f>IF(HI14="","",VLOOKUP(HI14,'Danh mục'!$A$1:$C$34,2,TRUE))</f>
        <v/>
      </c>
      <c r="HK14" s="6"/>
      <c r="HL14" s="7" t="str">
        <f>IF(HK14="","",HK14*VLOOKUP(HI13,'Danh mục'!$A$1:$C$34,3,FALSE))</f>
        <v/>
      </c>
      <c r="HM14" s="10"/>
      <c r="HN14" s="7" t="str">
        <f>IF(HM14="","",VLOOKUP(HM14,'Danh mục'!$A$1:$C$34,2,TRUE))</f>
        <v/>
      </c>
      <c r="HO14" s="6"/>
      <c r="HP14" s="7" t="str">
        <f>IF(HO14="","",HO14*VLOOKUP(HM13,'Danh mục'!$A$1:$C$34,3,FALSE))</f>
        <v/>
      </c>
      <c r="HQ14" s="10"/>
      <c r="HR14" s="7" t="str">
        <f>IF(HQ14="","",VLOOKUP(HQ14,'Danh mục'!$A$1:$C$34,2,TRUE))</f>
        <v/>
      </c>
      <c r="HS14" s="6"/>
      <c r="HT14" s="7" t="str">
        <f>IF(HS14="","",HS14*VLOOKUP(HQ13,'Danh mục'!$A$1:$C$34,3,FALSE))</f>
        <v/>
      </c>
      <c r="HU14" s="10"/>
      <c r="HV14" s="7" t="str">
        <f>IF(HU14="","",VLOOKUP(HU14,'Danh mục'!$A$1:$C$34,2,TRUE))</f>
        <v/>
      </c>
      <c r="HW14" s="6"/>
      <c r="HX14" s="7" t="str">
        <f>IF(HW14="","",HW14*VLOOKUP(HU13,'Danh mục'!$A$1:$C$34,3,FALSE))</f>
        <v/>
      </c>
      <c r="HY14" s="10"/>
      <c r="HZ14" s="7" t="str">
        <f>IF(HY14="","",VLOOKUP(HY14,'Danh mục'!$A$1:$C$34,2,TRUE))</f>
        <v/>
      </c>
      <c r="IA14" s="6"/>
      <c r="IB14" s="7" t="str">
        <f>IF(IA14="","",IA14*VLOOKUP(HY13,'Danh mục'!$A$1:$C$34,3,FALSE))</f>
        <v/>
      </c>
      <c r="IC14" s="10"/>
      <c r="ID14" s="7" t="str">
        <f>IF(IC14="","",VLOOKUP(IC14,'Danh mục'!$A$1:$C$34,2,TRUE))</f>
        <v/>
      </c>
      <c r="IE14" s="6"/>
      <c r="IF14" s="7" t="str">
        <f>IF(IE14="","",IE14*VLOOKUP(IC13,'Danh mục'!$A$1:$C$34,3,FALSE))</f>
        <v/>
      </c>
      <c r="IG14" s="10"/>
      <c r="IH14" s="7" t="str">
        <f>IF(IG14="","",VLOOKUP(IG14,'Danh mục'!$A$1:$C$34,2,TRUE))</f>
        <v/>
      </c>
      <c r="II14" s="6"/>
      <c r="IJ14" s="7" t="str">
        <f>IF(II14="","",II14*VLOOKUP(IG13,'Danh mục'!$A$1:$C$34,3,FALSE))</f>
        <v/>
      </c>
      <c r="IK14" s="10"/>
      <c r="IL14" s="7" t="str">
        <f>IF(IK14="","",VLOOKUP(IK14,'Danh mục'!$A$1:$C$34,2,TRUE))</f>
        <v/>
      </c>
      <c r="IM14" s="6"/>
      <c r="IN14" s="7" t="str">
        <f>IF(IM14="","",IM14*VLOOKUP(IK13,'Danh mục'!$A$1:$C$34,3,FALSE))</f>
        <v/>
      </c>
      <c r="IO14" s="10"/>
      <c r="IP14" s="7" t="str">
        <f>IF(IO14="","",VLOOKUP(IO14,'Danh mục'!$A$1:$C$34,2,TRUE))</f>
        <v/>
      </c>
      <c r="IQ14" s="6"/>
      <c r="IR14" s="7" t="str">
        <f>IF(IQ14="","",IQ14*VLOOKUP(IO13,'Danh mục'!$A$1:$C$34,3,FALSE))</f>
        <v/>
      </c>
      <c r="IS14" s="10"/>
      <c r="IT14" s="7" t="str">
        <f>IF(IS14="","",VLOOKUP(IS14,'Danh mục'!$A$1:$C$34,2,TRUE))</f>
        <v/>
      </c>
      <c r="IU14" s="6"/>
      <c r="IV14" s="7" t="str">
        <f>IF(IU14="","",IU14*VLOOKUP(IS13,'Danh mục'!$A$1:$C$34,3,FALSE))</f>
        <v/>
      </c>
      <c r="IW14" s="10"/>
      <c r="IX14" s="7" t="str">
        <f>IF(IW14="","",VLOOKUP(IW14,'Danh mục'!$A$1:$C$34,2,TRUE))</f>
        <v/>
      </c>
      <c r="IY14" s="6"/>
      <c r="IZ14" s="7" t="str">
        <f>IF(IY14="","",IY14*VLOOKUP(IW13,'Danh mục'!$A$1:$C$34,3,FALSE))</f>
        <v/>
      </c>
      <c r="JA14" s="10"/>
      <c r="JB14" s="7" t="str">
        <f>IF(JA14="","",VLOOKUP(JA14,'Danh mục'!$A$1:$C$34,2,TRUE))</f>
        <v/>
      </c>
      <c r="JC14" s="6"/>
      <c r="JD14" s="7" t="str">
        <f>IF(JC14="","",JC14*VLOOKUP(JA13,'Danh mục'!$A$1:$C$34,3,FALSE))</f>
        <v/>
      </c>
      <c r="JE14" s="10"/>
      <c r="JF14" s="7" t="str">
        <f>IF(JE14="","",JE14*VLOOKUP(JC13,'Danh mục'!$A$1:$C$34,3,FALSE))</f>
        <v/>
      </c>
      <c r="JG14" s="6"/>
      <c r="JH14" s="7" t="str">
        <f>IF(JG14="","",JG14*VLOOKUP(JE13,'Danh mục'!$A$1:$C$34,3,FALSE))</f>
        <v/>
      </c>
      <c r="JI14" s="10"/>
      <c r="JJ14" s="7" t="str">
        <f>IF(JI14="","",VLOOKUP(JI14,'Danh mục'!$A$1:$C$34,2,TRUE))</f>
        <v/>
      </c>
      <c r="JK14" s="6"/>
      <c r="JL14" s="7" t="str">
        <f>IF(JK14="","",JK14*VLOOKUP(JI13,'Danh mục'!$A$1:$C$34,3,FALSE))</f>
        <v/>
      </c>
      <c r="JM14" s="10"/>
      <c r="JN14" s="7" t="str">
        <f>IF(JM14="","",VLOOKUP(JM14,'Danh mục'!$A$1:$C$34,2,TRUE))</f>
        <v/>
      </c>
      <c r="JO14" s="6"/>
      <c r="JP14" s="7" t="str">
        <f>IF(JO14="","",JO14*VLOOKUP(JM13,'Danh mục'!$A$1:$C$34,3,FALSE))</f>
        <v/>
      </c>
      <c r="JQ14" s="10"/>
      <c r="JR14" s="7" t="str">
        <f>IF(JQ14="","",VLOOKUP(JQ14,'Danh mục'!$A$1:$C$34,2,TRUE))</f>
        <v/>
      </c>
      <c r="JS14" s="6"/>
      <c r="JT14" s="7" t="str">
        <f>IF(JS14="","",JS14*VLOOKUP(JQ13,'Danh mục'!$A$1:$C$34,3,FALSE))</f>
        <v/>
      </c>
    </row>
    <row r="15" spans="1:280" x14ac:dyDescent="0.2">
      <c r="A15" s="10"/>
      <c r="B15" s="7" t="str">
        <f>IF(A15="","",VLOOKUP(A15,'Danh mục'!$A$1:$C$34,2,TRUE))</f>
        <v/>
      </c>
      <c r="C15" s="6"/>
      <c r="D15" s="7" t="str">
        <f>IF(C15="","",C15*VLOOKUP(A14,'Danh mục'!$A$1:$C$34,3,FALSE))</f>
        <v/>
      </c>
      <c r="E15" s="10"/>
      <c r="F15" s="7" t="str">
        <f>IF(E15="","",VLOOKUP(E15,'Danh mục'!$A$1:$C$34,2,TRUE))</f>
        <v/>
      </c>
      <c r="G15" s="6"/>
      <c r="H15" s="7" t="str">
        <f>IF(G15="","",G15*VLOOKUP(E14,'Danh mục'!$A$1:$C$34,3,FALSE))</f>
        <v/>
      </c>
      <c r="I15" s="10"/>
      <c r="J15" s="7" t="str">
        <f>IF(I15="","",VLOOKUP(I15,'Danh mục'!$A$1:$C$34,2,TRUE))</f>
        <v/>
      </c>
      <c r="K15" s="6"/>
      <c r="L15" s="7" t="str">
        <f>IF(K15="","",K15*VLOOKUP(I14,'Danh mục'!$A$1:$C$34,3,FALSE))</f>
        <v/>
      </c>
      <c r="M15" s="10"/>
      <c r="N15" s="7" t="str">
        <f>IF(M15="","",VLOOKUP(M15,'Danh mục'!$A$1:$C$34,2,TRUE))</f>
        <v/>
      </c>
      <c r="O15" s="6"/>
      <c r="P15" s="7" t="str">
        <f>IF(O15="","",O15*VLOOKUP(M14,'Danh mục'!$A$1:$C$34,3,FALSE))</f>
        <v/>
      </c>
      <c r="Q15" s="10"/>
      <c r="R15" s="7" t="str">
        <f>IF(Q15="","",VLOOKUP(Q15,'[1]Danh mục'!$A$1:$C$31,2,FALSE))</f>
        <v/>
      </c>
      <c r="S15" s="6"/>
      <c r="T15" s="7" t="str">
        <f>IF(S15="","",S15*VLOOKUP(Q14,'Danh mục'!$A$1:$C$34,3,FALSE))</f>
        <v/>
      </c>
      <c r="U15" s="10"/>
      <c r="V15" s="7" t="str">
        <f>IF(U15="","",VLOOKUP(U15,'Danh mục'!$A$1:$C$34,2,TRUE))</f>
        <v/>
      </c>
      <c r="W15" s="6"/>
      <c r="X15" s="7" t="str">
        <f>IF(W15="","",W15*VLOOKUP(U14,'Danh mục'!$A$1:$C$34,3,FALSE))</f>
        <v/>
      </c>
      <c r="Y15" s="10"/>
      <c r="Z15" s="7" t="str">
        <f>IF(Y15="","",VLOOKUP(Y15,'Danh mục'!$A$1:$C$34,2,TRUE))</f>
        <v/>
      </c>
      <c r="AA15" s="6"/>
      <c r="AB15" s="7" t="str">
        <f>IF(AA15="","",AA15*VLOOKUP(Y14,'Danh mục'!$A$1:$C$34,3,FALSE))</f>
        <v/>
      </c>
      <c r="AC15" s="10"/>
      <c r="AD15" s="7" t="str">
        <f>IF(AC15="","",VLOOKUP(AC15,'Danh mục'!$A$1:$C$34,2,TRUE))</f>
        <v/>
      </c>
      <c r="AE15" s="6"/>
      <c r="AF15" s="7" t="str">
        <f>IF(AE15="","",AE15*VLOOKUP(AC14,'Danh mục'!$A$1:$C$34,3,FALSE))</f>
        <v/>
      </c>
      <c r="AG15" s="10"/>
      <c r="AH15" s="7" t="str">
        <f>IF(AG15="","",VLOOKUP(AG15,'[1]Danh mục'!$A$1:$C$31,2,FALSE))</f>
        <v/>
      </c>
      <c r="AI15" s="6">
        <v>1</v>
      </c>
      <c r="AJ15" s="7">
        <f>IF(AI15="","",AI15*VLOOKUP(AG14,'Danh mục'!$A$1:$C$34,3,FALSE))</f>
        <v>30000</v>
      </c>
      <c r="AK15" s="10"/>
      <c r="AL15" s="7" t="str">
        <f>IF(AK15="","",VLOOKUP(AK15,'Danh mục'!$A$1:$C$34,2,TRUE))</f>
        <v/>
      </c>
      <c r="AM15" s="6"/>
      <c r="AN15" s="7" t="str">
        <f>IF(AM15="","",AM15*VLOOKUP(AK14,'Danh mục'!$A$1:$C$34,3,FALSE))</f>
        <v/>
      </c>
      <c r="AO15" s="10"/>
      <c r="AP15" s="7" t="str">
        <f>IF(AO15="","",VLOOKUP(AO15,'Danh mục'!$A$1:$C$34,2,TRUE))</f>
        <v/>
      </c>
      <c r="AQ15" s="6">
        <v>1</v>
      </c>
      <c r="AR15" s="7">
        <f>IF(AQ15="","",AQ15*VLOOKUP(AO14,'Danh mục'!$A$1:$C$34,3,FALSE))</f>
        <v>40000</v>
      </c>
      <c r="AS15" s="10"/>
      <c r="AT15" s="7" t="str">
        <f>IF(AS15="","",VLOOKUP(AS15,'Danh mục'!$A$1:$C$34,2,TRUE))</f>
        <v/>
      </c>
      <c r="AU15" s="6"/>
      <c r="AV15" s="7" t="str">
        <f>IF(AU15="","",AU15*VLOOKUP(AS14,'Danh mục'!$A$1:$C$34,3,FALSE))</f>
        <v/>
      </c>
      <c r="AW15" s="10"/>
      <c r="AX15" s="7" t="str">
        <f>IF(AW15="","",VLOOKUP(AW15,'Danh mục'!$A$1:$C$34,2,TRUE))</f>
        <v/>
      </c>
      <c r="AY15" s="6"/>
      <c r="AZ15" s="7" t="str">
        <f>IF(AY15="","",AY15*VLOOKUP(AW14,'Danh mục'!$A$1:$C$34,3,FALSE))</f>
        <v/>
      </c>
      <c r="BA15" s="113"/>
      <c r="BB15" s="114" t="str">
        <f>IF(BA15="","",VLOOKUP(BA15,'Danh mục'!$A$1:$C$34,2,TRUE))</f>
        <v/>
      </c>
      <c r="BC15" s="115"/>
      <c r="BD15" s="114" t="str">
        <f>IF(BC15="","",BC15*VLOOKUP(BA14,'Danh mục'!$A$1:$C$34,3,FALSE))</f>
        <v/>
      </c>
      <c r="BE15" s="10"/>
      <c r="BF15" s="7" t="str">
        <f>IF(BE15="","",VLOOKUP(BE15,'Danh mục'!$A$1:$C$34,2,TRUE))</f>
        <v/>
      </c>
      <c r="BG15" s="6">
        <v>1</v>
      </c>
      <c r="BH15" s="7">
        <f>IF(BG15="","",BG15*VLOOKUP(BE14,'Danh mục'!$A$1:$C$34,3,FALSE))</f>
        <v>40000</v>
      </c>
      <c r="BI15" s="10"/>
      <c r="BJ15" s="7" t="str">
        <f>IF(BI15="","",VLOOKUP(BI15,'Danh mục'!$A$1:$C$34,2,TRUE))</f>
        <v/>
      </c>
      <c r="BK15" s="6"/>
      <c r="BL15" s="7" t="str">
        <f>IF(BK15="","",BK15*VLOOKUP(BI14,'Danh mục'!$A$1:$C$34,3,FALSE))</f>
        <v/>
      </c>
      <c r="BM15" s="10"/>
      <c r="BN15" s="7" t="str">
        <f>IF(BM15="","",VLOOKUP(BM15,'Danh mục'!$A$1:$C$34,2,TRUE))</f>
        <v/>
      </c>
      <c r="BO15" s="6"/>
      <c r="BP15" s="7" t="str">
        <f>IF(BO15="","",BO15*VLOOKUP(BM14,'Danh mục'!$A$1:$C$34,3,FALSE))</f>
        <v/>
      </c>
      <c r="BQ15" s="10"/>
      <c r="BR15" s="7" t="str">
        <f>IF(BQ15="","",VLOOKUP(BQ15,'Danh mục'!$A$1:$C$34,2,TRUE))</f>
        <v/>
      </c>
      <c r="BS15" s="6"/>
      <c r="BT15" s="7" t="str">
        <f>IF(BS15="","",BS15*VLOOKUP(BQ14,'Danh mục'!$A$1:$C$34,3,FALSE))</f>
        <v/>
      </c>
      <c r="BU15" s="10"/>
      <c r="BV15" s="7" t="str">
        <f>IF(BU15="","",VLOOKUP(BU15,'Danh mục'!$A$1:$C$34,2,TRUE))</f>
        <v/>
      </c>
      <c r="BW15" s="6"/>
      <c r="BX15" s="7" t="str">
        <f>IF(BW15="","",BW15*VLOOKUP(BU14,'Danh mục'!$A$1:$C$34,3,FALSE))</f>
        <v/>
      </c>
      <c r="BY15" s="10"/>
      <c r="BZ15" s="7" t="str">
        <f>IF(BY15="","",VLOOKUP(BY15,'Danh mục'!$A$1:$C$34,2,TRUE))</f>
        <v/>
      </c>
      <c r="CA15" s="6"/>
      <c r="CB15" s="7" t="str">
        <f>IF(CA15="","",CA15*VLOOKUP(BY14,'Danh mục'!$A$1:$C$34,3,FALSE))</f>
        <v/>
      </c>
      <c r="CC15" s="10"/>
      <c r="CD15" s="7" t="str">
        <f>IF(CC15="","",VLOOKUP(CC15,'Danh mục'!$A$1:$C$34,2,TRUE))</f>
        <v/>
      </c>
      <c r="CE15" s="6"/>
      <c r="CF15" s="7" t="str">
        <f>IF(CE15="","",CE15*VLOOKUP(CC14,'Danh mục'!$A$1:$C$34,3,FALSE))</f>
        <v/>
      </c>
      <c r="CG15" s="10"/>
      <c r="CH15" s="7" t="str">
        <f>IF(CG15="","",VLOOKUP(CG15,'Danh mục'!$A$1:$C$34,2,TRUE))</f>
        <v/>
      </c>
      <c r="CI15" s="6"/>
      <c r="CJ15" s="7" t="str">
        <f>IF(CI15="","",CI15*VLOOKUP(CG14,'Danh mục'!$A$1:$C$34,3,FALSE))</f>
        <v/>
      </c>
      <c r="CK15" s="10"/>
      <c r="CL15" s="7" t="str">
        <f>IF(CK15="","",VLOOKUP(CK15,'Danh mục'!$A$1:$C$34,2,TRUE))</f>
        <v/>
      </c>
      <c r="CM15" s="6"/>
      <c r="CN15" s="7" t="str">
        <f>IF(CM15="","",CM15*VLOOKUP(CK14,'Danh mục'!$A$1:$C$34,3,FALSE))</f>
        <v/>
      </c>
      <c r="CO15" s="10"/>
      <c r="CP15" s="7" t="str">
        <f>IF(CO15="","",VLOOKUP(CO15,'Danh mục'!$A$1:$C$34,2,TRUE))</f>
        <v/>
      </c>
      <c r="CQ15" s="6">
        <v>1</v>
      </c>
      <c r="CR15" s="7">
        <f>IF(CQ15="","",CQ15*VLOOKUP(CO14,'Danh mục'!$A$1:$C$34,3,FALSE))</f>
        <v>40000</v>
      </c>
      <c r="CS15" s="10"/>
      <c r="CT15" s="7" t="str">
        <f>IF(CS15="","",VLOOKUP(CS15,'Danh mục'!$A$1:$C$34,2,TRUE))</f>
        <v/>
      </c>
      <c r="CU15" s="6"/>
      <c r="CV15" s="7" t="str">
        <f>IF(CU15="","",CU15*VLOOKUP(CS14,'Danh mục'!$A$1:$C$34,3,FALSE))</f>
        <v/>
      </c>
      <c r="CW15" s="10"/>
      <c r="CX15" s="7" t="str">
        <f>IF(CW15="","",VLOOKUP(CW15,'Danh mục'!$A$1:$C$34,2,TRUE))</f>
        <v/>
      </c>
      <c r="CY15" s="6"/>
      <c r="CZ15" s="7" t="str">
        <f>IF(CY15="","",CY15*VLOOKUP(CW14,'Danh mục'!$A$1:$C$34,3,FALSE))</f>
        <v/>
      </c>
      <c r="DA15" s="10"/>
      <c r="DB15" s="7" t="str">
        <f>IF(DA15="","",VLOOKUP(DA15,'Danh mục'!$A$1:$C$34,2,TRUE))</f>
        <v/>
      </c>
      <c r="DC15" s="6"/>
      <c r="DD15" s="7" t="str">
        <f>IF(DC15="","",DC15*VLOOKUP(DA14,'Danh mục'!$A$1:$C$34,3,FALSE))</f>
        <v/>
      </c>
      <c r="DE15" s="10"/>
      <c r="DF15" s="7" t="str">
        <f>IF(DE15="","",VLOOKUP(DE15,'Danh mục'!$A$1:$C$34,2,TRUE))</f>
        <v/>
      </c>
      <c r="DG15" s="6"/>
      <c r="DH15" s="7" t="str">
        <f>IF(DG15="","",DG15*VLOOKUP(DE14,'Danh mục'!$A$1:$C$34,3,FALSE))</f>
        <v/>
      </c>
      <c r="DI15" s="10"/>
      <c r="DJ15" s="7" t="str">
        <f>IF(DI15="","",VLOOKUP(DI15,'Danh mục'!$A$1:$C$34,2,TRUE))</f>
        <v/>
      </c>
      <c r="DK15" s="6"/>
      <c r="DL15" s="7" t="str">
        <f>IF(DK15="","",DK15*VLOOKUP(DI14,'Danh mục'!$A$1:$C$34,3,FALSE))</f>
        <v/>
      </c>
      <c r="DM15" s="10"/>
      <c r="DN15" s="7" t="str">
        <f>IF(DM15="","",VLOOKUP(DM15,'Danh mục'!$A$1:$C$34,2,TRUE))</f>
        <v/>
      </c>
      <c r="DO15" s="6"/>
      <c r="DP15" s="7" t="str">
        <f>IF(DO15="","",DO15*VLOOKUP(DM14,'Danh mục'!$A$1:$C$34,3,FALSE))</f>
        <v/>
      </c>
      <c r="DQ15" s="10"/>
      <c r="DR15" s="7" t="str">
        <f>IF(DQ15="","",VLOOKUP(DQ15,'Danh mục'!$A$1:$C$34,2,TRUE))</f>
        <v/>
      </c>
      <c r="DS15" s="6"/>
      <c r="DT15" s="7" t="str">
        <f>IF(DS15="","",DS15*VLOOKUP(DQ14,'Danh mục'!$A$1:$C$34,3,FALSE))</f>
        <v/>
      </c>
      <c r="DU15" s="10"/>
      <c r="DV15" s="7" t="str">
        <f>IF(DU15="","",VLOOKUP(DU15,'Danh mục'!$A$1:$C$34,2,TRUE))</f>
        <v/>
      </c>
      <c r="DW15" s="6"/>
      <c r="DX15" s="7" t="str">
        <f>IF(DW15="","",DW15*VLOOKUP(DU14,'Danh mục'!$A$1:$C$34,3,FALSE))</f>
        <v/>
      </c>
      <c r="DY15" s="10"/>
      <c r="DZ15" s="7" t="str">
        <f>IF(DY15="","",VLOOKUP(DY15,'Danh mục'!$A$1:$C$34,2,TRUE))</f>
        <v/>
      </c>
      <c r="EA15" s="6"/>
      <c r="EB15" s="7" t="str">
        <f>IF(EA15="","",EA15*VLOOKUP(DY14,'Danh mục'!$A$1:$C$34,3,FALSE))</f>
        <v/>
      </c>
      <c r="EC15" s="10"/>
      <c r="ED15" s="7" t="str">
        <f>IF(EC15="","",VLOOKUP(EC15,'Danh mục'!$A$1:$C$34,2,TRUE))</f>
        <v/>
      </c>
      <c r="EE15" s="6"/>
      <c r="EF15" s="7" t="str">
        <f>IF(EE15="","",EE15*VLOOKUP(EC14,'Danh mục'!$A$1:$C$34,3,FALSE))</f>
        <v/>
      </c>
      <c r="EG15" s="10"/>
      <c r="EH15" s="7" t="str">
        <f>IF(EG15="","",VLOOKUP(EG15,'Danh mục'!$A$1:$C$34,2,TRUE))</f>
        <v/>
      </c>
      <c r="EI15" s="6"/>
      <c r="EJ15" s="7" t="str">
        <f>IF(EI15="","",EI15*VLOOKUP(EG14,'Danh mục'!$A$1:$C$34,3,FALSE))</f>
        <v/>
      </c>
      <c r="EK15" s="10"/>
      <c r="EL15" s="7" t="str">
        <f>IF(EK15="","",VLOOKUP(EK15,'Danh mục'!$A$1:$C$34,2,TRUE))</f>
        <v/>
      </c>
      <c r="EM15" s="6"/>
      <c r="EN15" s="7" t="str">
        <f>IF(EM15="","",EM15*VLOOKUP(EK14,'Danh mục'!$A$1:$C$34,3,FALSE))</f>
        <v/>
      </c>
      <c r="EO15" s="10"/>
      <c r="EP15" s="7" t="str">
        <f>IF(EO15="","",VLOOKUP(EO15,'Danh mục'!$A$1:$C$34,2,TRUE))</f>
        <v/>
      </c>
      <c r="EQ15" s="6"/>
      <c r="ER15" s="7" t="str">
        <f>IF(EQ15="","",EQ15*VLOOKUP(EO14,'Danh mục'!$A$1:$C$34,3,FALSE))</f>
        <v/>
      </c>
      <c r="ES15" s="10"/>
      <c r="ET15" s="7" t="str">
        <f>IF(ES15="","",VLOOKUP(ES15,'Danh mục'!$A$1:$C$34,2,TRUE))</f>
        <v/>
      </c>
      <c r="EU15" s="6"/>
      <c r="EV15" s="7" t="str">
        <f>IF(EU15="","",EU15*VLOOKUP(ES14,'Danh mục'!$A$1:$C$34,3,FALSE))</f>
        <v/>
      </c>
      <c r="EW15" s="10"/>
      <c r="EX15" s="7" t="str">
        <f>IF(EW15="","",VLOOKUP(EW15,'Danh mục'!$A$1:$C$34,2,TRUE))</f>
        <v/>
      </c>
      <c r="EY15" s="6"/>
      <c r="EZ15" s="7" t="str">
        <f>IF(EY15="","",EY15*VLOOKUP(EW14,'Danh mục'!$A$1:$C$34,3,FALSE))</f>
        <v/>
      </c>
      <c r="FA15" s="10"/>
      <c r="FB15" s="7" t="str">
        <f>IF(FA15="","",VLOOKUP(FA15,'Danh mục'!$A$1:$C$34,2,TRUE))</f>
        <v/>
      </c>
      <c r="FC15" s="6"/>
      <c r="FD15" s="7" t="str">
        <f>IF(FC15="","",FC15*VLOOKUP(FA14,'Danh mục'!$A$1:$C$34,3,FALSE))</f>
        <v/>
      </c>
      <c r="FE15" s="10"/>
      <c r="FF15" s="7" t="str">
        <f>IF(FE15="","",VLOOKUP(FE15,'Danh mục'!$A$1:$C$34,2,TRUE))</f>
        <v/>
      </c>
      <c r="FG15" s="6"/>
      <c r="FH15" s="7" t="str">
        <f>IF(FG15="","",FG15*VLOOKUP(FE14,'Danh mục'!$A$1:$C$34,3,FALSE))</f>
        <v/>
      </c>
      <c r="FI15" s="10"/>
      <c r="FJ15" s="7" t="str">
        <f>IF(FI15="","",VLOOKUP(FI15,'Danh mục'!$A$1:$C$34,2,TRUE))</f>
        <v/>
      </c>
      <c r="FK15" s="6"/>
      <c r="FL15" s="7" t="str">
        <f>IF(FK15="","",FK15*VLOOKUP(FI14,'Danh mục'!$A$1:$C$34,3,FALSE))</f>
        <v/>
      </c>
      <c r="FM15" s="10"/>
      <c r="FN15" s="7" t="str">
        <f>IF(FM15="","",VLOOKUP(FM15,'Danh mục'!$A$1:$C$34,2,TRUE))</f>
        <v/>
      </c>
      <c r="FO15" s="6"/>
      <c r="FP15" s="7" t="str">
        <f>IF(FO15="","",FO15*VLOOKUP(FM14,'Danh mục'!$A$1:$C$34,3,FALSE))</f>
        <v/>
      </c>
      <c r="FQ15" s="10"/>
      <c r="FR15" s="7" t="str">
        <f>IF(FQ15="","",VLOOKUP(FQ15,'Danh mục'!$A$1:$C$34,2,TRUE))</f>
        <v/>
      </c>
      <c r="FS15" s="6"/>
      <c r="FT15" s="7" t="str">
        <f>IF(FS15="","",FS15*VLOOKUP(FQ14,'Danh mục'!$A$1:$C$34,3,FALSE))</f>
        <v/>
      </c>
      <c r="FU15" s="10"/>
      <c r="FV15" s="7" t="str">
        <f>IF(FU15="","",VLOOKUP(FU15,'Danh mục'!$A$1:$C$34,2,TRUE))</f>
        <v/>
      </c>
      <c r="FW15" s="6"/>
      <c r="FX15" s="7" t="str">
        <f>IF(FW15="","",FW15*VLOOKUP(FU14,'Danh mục'!$A$1:$C$34,3,FALSE))</f>
        <v/>
      </c>
      <c r="FY15" s="10"/>
      <c r="FZ15" s="7" t="str">
        <f>IF(FY15="","",VLOOKUP(FY15,'Danh mục'!$A$1:$C$34,2,TRUE))</f>
        <v/>
      </c>
      <c r="GA15" s="6"/>
      <c r="GB15" s="7" t="str">
        <f>IF(GA15="","",GA15*VLOOKUP(FY14,'Danh mục'!$A$1:$C$34,3,FALSE))</f>
        <v/>
      </c>
      <c r="GC15" s="10"/>
      <c r="GD15" s="7" t="str">
        <f>IF(GC15="","",VLOOKUP(GC15,'Danh mục'!$A$1:$C$34,2,TRUE))</f>
        <v/>
      </c>
      <c r="GE15" s="6"/>
      <c r="GF15" s="7" t="str">
        <f>IF(GE15="","",GE15*VLOOKUP(GC14,'Danh mục'!$A$1:$C$34,3,FALSE))</f>
        <v/>
      </c>
      <c r="GG15" s="10"/>
      <c r="GH15" s="7" t="str">
        <f>IF(GG15="","",VLOOKUP(GG15,'Danh mục'!$A$1:$C$34,2,TRUE))</f>
        <v/>
      </c>
      <c r="GI15" s="6"/>
      <c r="GJ15" s="7" t="str">
        <f>IF(GI15="","",GI15*VLOOKUP(GG14,'Danh mục'!$A$1:$C$34,3,FALSE))</f>
        <v/>
      </c>
      <c r="GK15" s="10"/>
      <c r="GL15" s="7" t="str">
        <f>IF(GK15="","",VLOOKUP(GK15,'Danh mục'!$A$1:$C$34,2,TRUE))</f>
        <v/>
      </c>
      <c r="GM15" s="6"/>
      <c r="GN15" s="7" t="str">
        <f>IF(GM15="","",GM15*VLOOKUP(GK14,'Danh mục'!$A$1:$C$34,3,FALSE))</f>
        <v/>
      </c>
      <c r="GO15" s="10"/>
      <c r="GP15" s="7" t="str">
        <f>IF(GO15="","",VLOOKUP(GO15,'Danh mục'!$A$1:$C$34,2,TRUE))</f>
        <v/>
      </c>
      <c r="GQ15" s="6"/>
      <c r="GR15" s="7" t="str">
        <f>IF(GQ15="","",GQ15*VLOOKUP(GO14,'Danh mục'!$A$1:$C$34,3,FALSE))</f>
        <v/>
      </c>
      <c r="GS15" s="10"/>
      <c r="GT15" s="7" t="str">
        <f>IF(GS15="","",VLOOKUP(GS15,'Danh mục'!$A$1:$C$34,2,TRUE))</f>
        <v/>
      </c>
      <c r="GU15" s="6"/>
      <c r="GV15" s="7" t="str">
        <f>IF(GU15="","",GU15*VLOOKUP(GS14,'Danh mục'!$A$1:$C$34,3,FALSE))</f>
        <v/>
      </c>
      <c r="GW15" s="10"/>
      <c r="GX15" s="7" t="str">
        <f>IF(GW15="","",VLOOKUP(GW15,'Danh mục'!$A$1:$C$34,2,TRUE))</f>
        <v/>
      </c>
      <c r="GY15" s="6"/>
      <c r="GZ15" s="7" t="str">
        <f>IF(GY15="","",GY15*VLOOKUP(GW14,'Danh mục'!$A$1:$C$34,3,FALSE))</f>
        <v/>
      </c>
      <c r="HA15" s="10"/>
      <c r="HB15" s="7" t="str">
        <f>IF(HA15="","",VLOOKUP(HA15,'Danh mục'!$A$1:$C$34,2,TRUE))</f>
        <v/>
      </c>
      <c r="HC15" s="6"/>
      <c r="HD15" s="7" t="str">
        <f>IF(HC15="","",HC15*VLOOKUP(HA14,'Danh mục'!$A$1:$C$34,3,FALSE))</f>
        <v/>
      </c>
      <c r="HE15" s="10"/>
      <c r="HF15" s="7" t="str">
        <f>IF(HE15="","",VLOOKUP(HE15,'Danh mục'!$A$1:$C$34,2,TRUE))</f>
        <v/>
      </c>
      <c r="HG15" s="6"/>
      <c r="HH15" s="7" t="str">
        <f>IF(HG15="","",HG15*VLOOKUP(HE14,'Danh mục'!$A$1:$C$34,3,FALSE))</f>
        <v/>
      </c>
      <c r="HI15" s="10"/>
      <c r="HJ15" s="7" t="str">
        <f>IF(HI15="","",VLOOKUP(HI15,'Danh mục'!$A$1:$C$34,2,TRUE))</f>
        <v/>
      </c>
      <c r="HK15" s="6"/>
      <c r="HL15" s="7" t="str">
        <f>IF(HK15="","",HK15*VLOOKUP(HI14,'Danh mục'!$A$1:$C$34,3,FALSE))</f>
        <v/>
      </c>
      <c r="HM15" s="10"/>
      <c r="HN15" s="7" t="str">
        <f>IF(HM15="","",VLOOKUP(HM15,'Danh mục'!$A$1:$C$34,2,TRUE))</f>
        <v/>
      </c>
      <c r="HO15" s="6"/>
      <c r="HP15" s="7" t="str">
        <f>IF(HO15="","",HO15*VLOOKUP(HM14,'Danh mục'!$A$1:$C$34,3,FALSE))</f>
        <v/>
      </c>
      <c r="HQ15" s="10"/>
      <c r="HR15" s="7" t="str">
        <f>IF(HQ15="","",VLOOKUP(HQ15,'Danh mục'!$A$1:$C$34,2,TRUE))</f>
        <v/>
      </c>
      <c r="HS15" s="6"/>
      <c r="HT15" s="7" t="str">
        <f>IF(HS15="","",HS15*VLOOKUP(HQ14,'Danh mục'!$A$1:$C$34,3,FALSE))</f>
        <v/>
      </c>
      <c r="HU15" s="10"/>
      <c r="HV15" s="7" t="str">
        <f>IF(HU15="","",VLOOKUP(HU15,'Danh mục'!$A$1:$C$34,2,TRUE))</f>
        <v/>
      </c>
      <c r="HW15" s="6"/>
      <c r="HX15" s="7" t="str">
        <f>IF(HW15="","",HW15*VLOOKUP(HU14,'Danh mục'!$A$1:$C$34,3,FALSE))</f>
        <v/>
      </c>
      <c r="HY15" s="10"/>
      <c r="HZ15" s="7" t="str">
        <f>IF(HY15="","",VLOOKUP(HY15,'Danh mục'!$A$1:$C$34,2,TRUE))</f>
        <v/>
      </c>
      <c r="IA15" s="6"/>
      <c r="IB15" s="7" t="str">
        <f>IF(IA15="","",IA15*VLOOKUP(HY14,'Danh mục'!$A$1:$C$34,3,FALSE))</f>
        <v/>
      </c>
      <c r="IC15" s="10"/>
      <c r="ID15" s="7" t="str">
        <f>IF(IC15="","",VLOOKUP(IC15,'Danh mục'!$A$1:$C$34,2,TRUE))</f>
        <v/>
      </c>
      <c r="IE15" s="6"/>
      <c r="IF15" s="7" t="str">
        <f>IF(IE15="","",IE15*VLOOKUP(IC14,'Danh mục'!$A$1:$C$34,3,FALSE))</f>
        <v/>
      </c>
      <c r="IG15" s="10"/>
      <c r="IH15" s="7" t="str">
        <f>IF(IG15="","",VLOOKUP(IG15,'Danh mục'!$A$1:$C$34,2,TRUE))</f>
        <v/>
      </c>
      <c r="II15" s="6"/>
      <c r="IJ15" s="7" t="str">
        <f>IF(II15="","",II15*VLOOKUP(IG14,'Danh mục'!$A$1:$C$34,3,FALSE))</f>
        <v/>
      </c>
      <c r="IK15" s="10"/>
      <c r="IL15" s="7" t="str">
        <f>IF(IK15="","",VLOOKUP(IK15,'Danh mục'!$A$1:$C$34,2,TRUE))</f>
        <v/>
      </c>
      <c r="IM15" s="6"/>
      <c r="IN15" s="7" t="str">
        <f>IF(IM15="","",IM15*VLOOKUP(IK14,'Danh mục'!$A$1:$C$34,3,FALSE))</f>
        <v/>
      </c>
      <c r="IO15" s="10"/>
      <c r="IP15" s="7" t="str">
        <f>IF(IO15="","",VLOOKUP(IO15,'Danh mục'!$A$1:$C$34,2,TRUE))</f>
        <v/>
      </c>
      <c r="IQ15" s="6"/>
      <c r="IR15" s="7" t="str">
        <f>IF(IQ15="","",IQ15*VLOOKUP(IO14,'Danh mục'!$A$1:$C$34,3,FALSE))</f>
        <v/>
      </c>
      <c r="IS15" s="10"/>
      <c r="IT15" s="7" t="str">
        <f>IF(IS15="","",VLOOKUP(IS15,'Danh mục'!$A$1:$C$34,2,TRUE))</f>
        <v/>
      </c>
      <c r="IU15" s="6"/>
      <c r="IV15" s="7" t="str">
        <f>IF(IU15="","",IU15*VLOOKUP(IS14,'Danh mục'!$A$1:$C$34,3,FALSE))</f>
        <v/>
      </c>
      <c r="IW15" s="10"/>
      <c r="IX15" s="7" t="str">
        <f>IF(IW15="","",VLOOKUP(IW15,'Danh mục'!$A$1:$C$34,2,TRUE))</f>
        <v/>
      </c>
      <c r="IY15" s="6"/>
      <c r="IZ15" s="7" t="str">
        <f>IF(IY15="","",IY15*VLOOKUP(IW14,'Danh mục'!$A$1:$C$34,3,FALSE))</f>
        <v/>
      </c>
      <c r="JA15" s="10"/>
      <c r="JB15" s="7" t="str">
        <f>IF(JA15="","",VLOOKUP(JA15,'Danh mục'!$A$1:$C$34,2,TRUE))</f>
        <v/>
      </c>
      <c r="JC15" s="6"/>
      <c r="JD15" s="7" t="str">
        <f>IF(JC15="","",JC15*VLOOKUP(JA14,'Danh mục'!$A$1:$C$34,3,FALSE))</f>
        <v/>
      </c>
      <c r="JE15" s="10"/>
      <c r="JF15" s="7" t="str">
        <f>IF(JE15="","",JE15*VLOOKUP(JC14,'Danh mục'!$A$1:$C$34,3,FALSE))</f>
        <v/>
      </c>
      <c r="JG15" s="6"/>
      <c r="JH15" s="7" t="str">
        <f>IF(JG15="","",JG15*VLOOKUP(JE14,'Danh mục'!$A$1:$C$34,3,FALSE))</f>
        <v/>
      </c>
      <c r="JI15" s="10"/>
      <c r="JJ15" s="7" t="str">
        <f>IF(JI15="","",VLOOKUP(JI15,'Danh mục'!$A$1:$C$34,2,TRUE))</f>
        <v/>
      </c>
      <c r="JK15" s="6"/>
      <c r="JL15" s="7" t="str">
        <f>IF(JK15="","",JK15*VLOOKUP(JI14,'Danh mục'!$A$1:$C$34,3,FALSE))</f>
        <v/>
      </c>
      <c r="JM15" s="10"/>
      <c r="JN15" s="7" t="str">
        <f>IF(JM15="","",VLOOKUP(JM15,'Danh mục'!$A$1:$C$34,2,TRUE))</f>
        <v/>
      </c>
      <c r="JO15" s="6"/>
      <c r="JP15" s="7" t="str">
        <f>IF(JO15="","",JO15*VLOOKUP(JM14,'Danh mục'!$A$1:$C$34,3,FALSE))</f>
        <v/>
      </c>
      <c r="JQ15" s="10"/>
      <c r="JR15" s="7" t="str">
        <f>IF(JQ15="","",VLOOKUP(JQ15,'Danh mục'!$A$1:$C$34,2,TRUE))</f>
        <v/>
      </c>
      <c r="JS15" s="6"/>
      <c r="JT15" s="7" t="str">
        <f>IF(JS15="","",JS15*VLOOKUP(JQ14,'Danh mục'!$A$1:$C$34,3,FALSE))</f>
        <v/>
      </c>
    </row>
    <row r="16" spans="1:280" x14ac:dyDescent="0.2">
      <c r="A16" s="6"/>
      <c r="B16" s="8" t="s">
        <v>5</v>
      </c>
      <c r="C16" s="8"/>
      <c r="D16" s="9">
        <f>SUM(D10:D15)</f>
        <v>120000</v>
      </c>
      <c r="E16" s="6"/>
      <c r="F16" s="8" t="s">
        <v>5</v>
      </c>
      <c r="G16" s="8"/>
      <c r="H16" s="9">
        <f>SUM(H10:H15)</f>
        <v>80000</v>
      </c>
      <c r="I16" s="6"/>
      <c r="J16" s="8" t="s">
        <v>5</v>
      </c>
      <c r="K16" s="8"/>
      <c r="L16" s="9">
        <f>SUM(L10:L15)</f>
        <v>120000</v>
      </c>
      <c r="M16" s="6"/>
      <c r="N16" s="8" t="s">
        <v>5</v>
      </c>
      <c r="O16" s="8"/>
      <c r="P16" s="9">
        <f>SUM(P10:P15)</f>
        <v>120000</v>
      </c>
      <c r="Q16" s="6"/>
      <c r="R16" s="8" t="s">
        <v>5</v>
      </c>
      <c r="S16" s="8"/>
      <c r="T16" s="9">
        <f>SUM(T10:T15)</f>
        <v>160000</v>
      </c>
      <c r="U16" s="6"/>
      <c r="V16" s="8" t="s">
        <v>5</v>
      </c>
      <c r="W16" s="8"/>
      <c r="X16" s="9">
        <f>SUM(X10:X15)</f>
        <v>60000</v>
      </c>
      <c r="Y16" s="6"/>
      <c r="Z16" s="8" t="s">
        <v>5</v>
      </c>
      <c r="AA16" s="8"/>
      <c r="AB16" s="9">
        <f>SUM(AB10:AB15)</f>
        <v>120000</v>
      </c>
      <c r="AC16" s="6"/>
      <c r="AD16" s="8" t="s">
        <v>5</v>
      </c>
      <c r="AE16" s="8"/>
      <c r="AF16" s="9">
        <f>SUM(AF10:AF15)</f>
        <v>150000</v>
      </c>
      <c r="AG16" s="6"/>
      <c r="AH16" s="8" t="s">
        <v>5</v>
      </c>
      <c r="AI16" s="8"/>
      <c r="AJ16" s="9">
        <f>SUM(AJ10:AJ15)</f>
        <v>270000</v>
      </c>
      <c r="AK16" s="6"/>
      <c r="AL16" s="8" t="s">
        <v>5</v>
      </c>
      <c r="AM16" s="8"/>
      <c r="AN16" s="9">
        <f>SUM(AN10:AN15)</f>
        <v>120000</v>
      </c>
      <c r="AO16" s="6"/>
      <c r="AP16" s="8" t="s">
        <v>5</v>
      </c>
      <c r="AQ16" s="8"/>
      <c r="AR16" s="9">
        <f>SUM(AR10:AR15)</f>
        <v>230000</v>
      </c>
      <c r="AS16" s="6"/>
      <c r="AT16" s="8" t="s">
        <v>5</v>
      </c>
      <c r="AU16" s="8"/>
      <c r="AV16" s="9">
        <f>SUM(AV10:AV15)</f>
        <v>60000</v>
      </c>
      <c r="AW16" s="6"/>
      <c r="AX16" s="8" t="s">
        <v>5</v>
      </c>
      <c r="AY16" s="8"/>
      <c r="AZ16" s="9">
        <f>SUM(AZ10:AZ15)</f>
        <v>120000</v>
      </c>
      <c r="BA16" s="115"/>
      <c r="BB16" s="116" t="s">
        <v>5</v>
      </c>
      <c r="BC16" s="116"/>
      <c r="BD16" s="117">
        <f>SUM(BD10:BD15)</f>
        <v>80000</v>
      </c>
      <c r="BE16" s="6"/>
      <c r="BF16" s="8" t="s">
        <v>5</v>
      </c>
      <c r="BG16" s="8"/>
      <c r="BH16" s="9">
        <f>SUM(BH10:BH15)</f>
        <v>190000</v>
      </c>
      <c r="BI16" s="6"/>
      <c r="BJ16" s="8" t="s">
        <v>5</v>
      </c>
      <c r="BK16" s="8"/>
      <c r="BL16" s="9">
        <f>SUM(BL10:BL15)</f>
        <v>40000</v>
      </c>
      <c r="BM16" s="6"/>
      <c r="BN16" s="8" t="s">
        <v>5</v>
      </c>
      <c r="BO16" s="8"/>
      <c r="BP16" s="9">
        <f>SUM(BP10:BP15)</f>
        <v>160000</v>
      </c>
      <c r="BQ16" s="6"/>
      <c r="BR16" s="8" t="s">
        <v>5</v>
      </c>
      <c r="BS16" s="8"/>
      <c r="BT16" s="9">
        <f>SUM(BT10:BT15)</f>
        <v>240000</v>
      </c>
      <c r="BU16" s="6"/>
      <c r="BV16" s="8" t="s">
        <v>5</v>
      </c>
      <c r="BW16" s="8"/>
      <c r="BX16" s="9">
        <f>SUM(BX10:BX15)</f>
        <v>60000</v>
      </c>
      <c r="BY16" s="6"/>
      <c r="BZ16" s="8" t="s">
        <v>5</v>
      </c>
      <c r="CA16" s="8"/>
      <c r="CB16" s="9">
        <f>SUM(CB10:CB15)</f>
        <v>360000</v>
      </c>
      <c r="CC16" s="6"/>
      <c r="CD16" s="8" t="s">
        <v>5</v>
      </c>
      <c r="CE16" s="8"/>
      <c r="CF16" s="9">
        <f>SUM(CF10:CF15)</f>
        <v>160000</v>
      </c>
      <c r="CG16" s="6"/>
      <c r="CH16" s="8" t="s">
        <v>5</v>
      </c>
      <c r="CI16" s="8"/>
      <c r="CJ16" s="9">
        <f>SUM(CJ10:CJ15)</f>
        <v>60000</v>
      </c>
      <c r="CK16" s="6"/>
      <c r="CL16" s="8" t="s">
        <v>5</v>
      </c>
      <c r="CM16" s="8"/>
      <c r="CN16" s="9">
        <f>SUM(CN10:CN15)</f>
        <v>80000</v>
      </c>
      <c r="CO16" s="6"/>
      <c r="CP16" s="8" t="s">
        <v>5</v>
      </c>
      <c r="CQ16" s="8"/>
      <c r="CR16" s="9">
        <f>SUM(CR10:CR15)</f>
        <v>200000</v>
      </c>
      <c r="CS16" s="6"/>
      <c r="CT16" s="8" t="s">
        <v>5</v>
      </c>
      <c r="CU16" s="8"/>
      <c r="CV16" s="9">
        <f>SUM(CV10:CV15)</f>
        <v>478000</v>
      </c>
      <c r="CW16" s="6"/>
      <c r="CX16" s="8" t="s">
        <v>5</v>
      </c>
      <c r="CY16" s="8"/>
      <c r="CZ16" s="9">
        <f>SUM(CZ10:CZ15)</f>
        <v>80000</v>
      </c>
      <c r="DA16" s="6"/>
      <c r="DB16" s="8" t="s">
        <v>5</v>
      </c>
      <c r="DC16" s="8"/>
      <c r="DD16" s="9">
        <f>SUM(DD10:DD15)</f>
        <v>120000</v>
      </c>
      <c r="DE16" s="6"/>
      <c r="DF16" s="8" t="s">
        <v>5</v>
      </c>
      <c r="DG16" s="8"/>
      <c r="DH16" s="9">
        <f>SUM(DH10:DH15)</f>
        <v>110000</v>
      </c>
      <c r="DI16" s="6"/>
      <c r="DJ16" s="8" t="s">
        <v>5</v>
      </c>
      <c r="DK16" s="8"/>
      <c r="DL16" s="9">
        <f>SUM(DL10:DL15)</f>
        <v>120000</v>
      </c>
      <c r="DM16" s="6"/>
      <c r="DN16" s="8" t="s">
        <v>5</v>
      </c>
      <c r="DO16" s="8"/>
      <c r="DP16" s="9">
        <f>SUM(DP10:DP15)</f>
        <v>160000</v>
      </c>
      <c r="DQ16" s="6"/>
      <c r="DR16" s="8" t="s">
        <v>5</v>
      </c>
      <c r="DS16" s="8"/>
      <c r="DT16" s="9">
        <f>SUM(DT10:DT15)</f>
        <v>80000</v>
      </c>
      <c r="DU16" s="6"/>
      <c r="DV16" s="8" t="s">
        <v>5</v>
      </c>
      <c r="DW16" s="8"/>
      <c r="DX16" s="9">
        <f>SUM(DX10:DX15)</f>
        <v>80000</v>
      </c>
      <c r="DY16" s="6"/>
      <c r="DZ16" s="8" t="s">
        <v>5</v>
      </c>
      <c r="EA16" s="8"/>
      <c r="EB16" s="9">
        <f>SUM(EB10:EB15)</f>
        <v>120000</v>
      </c>
      <c r="EC16" s="6"/>
      <c r="ED16" s="8" t="s">
        <v>5</v>
      </c>
      <c r="EE16" s="8"/>
      <c r="EF16" s="9">
        <f>SUM(EF10:EF15)</f>
        <v>160000</v>
      </c>
      <c r="EG16" s="6"/>
      <c r="EH16" s="8" t="s">
        <v>5</v>
      </c>
      <c r="EI16" s="8"/>
      <c r="EJ16" s="9">
        <f>SUM(EJ10:EJ15)</f>
        <v>160000</v>
      </c>
      <c r="EK16" s="6"/>
      <c r="EL16" s="8" t="s">
        <v>5</v>
      </c>
      <c r="EM16" s="8"/>
      <c r="EN16" s="9">
        <f>SUM(EN10:EN15)</f>
        <v>80000</v>
      </c>
      <c r="EO16" s="6"/>
      <c r="EP16" s="8" t="s">
        <v>5</v>
      </c>
      <c r="EQ16" s="8"/>
      <c r="ER16" s="9">
        <f>SUM(ER10:ER15)</f>
        <v>120000</v>
      </c>
      <c r="ES16" s="6"/>
      <c r="ET16" s="8" t="s">
        <v>5</v>
      </c>
      <c r="EU16" s="8"/>
      <c r="EV16" s="9">
        <f>SUM(EV10:EV15)</f>
        <v>180000</v>
      </c>
      <c r="EW16" s="6"/>
      <c r="EX16" s="8" t="s">
        <v>5</v>
      </c>
      <c r="EY16" s="8"/>
      <c r="EZ16" s="9">
        <f>SUM(EZ10:EZ15)</f>
        <v>110000</v>
      </c>
      <c r="FA16" s="6"/>
      <c r="FB16" s="8" t="s">
        <v>5</v>
      </c>
      <c r="FC16" s="8"/>
      <c r="FD16" s="9">
        <f>SUM(FD10:FD15)</f>
        <v>110000</v>
      </c>
      <c r="FE16" s="6"/>
      <c r="FF16" s="8" t="s">
        <v>5</v>
      </c>
      <c r="FG16" s="8"/>
      <c r="FH16" s="9">
        <f>SUM(FH10:FH15)</f>
        <v>80000</v>
      </c>
      <c r="FI16" s="6"/>
      <c r="FJ16" s="8" t="s">
        <v>5</v>
      </c>
      <c r="FK16" s="8"/>
      <c r="FL16" s="9">
        <f>SUM(FL10:FL15)</f>
        <v>160000</v>
      </c>
      <c r="FM16" s="6"/>
      <c r="FN16" s="8" t="s">
        <v>5</v>
      </c>
      <c r="FO16" s="8"/>
      <c r="FP16" s="9">
        <f>SUM(FP10:FP15)</f>
        <v>80000</v>
      </c>
      <c r="FQ16" s="6"/>
      <c r="FR16" s="8" t="s">
        <v>5</v>
      </c>
      <c r="FS16" s="8"/>
      <c r="FT16" s="9">
        <f>SUM(FT10:FT15)</f>
        <v>80000</v>
      </c>
      <c r="FU16" s="6"/>
      <c r="FV16" s="8" t="s">
        <v>5</v>
      </c>
      <c r="FW16" s="8"/>
      <c r="FX16" s="9">
        <f>SUM(FX10:FX15)</f>
        <v>0</v>
      </c>
      <c r="FY16" s="6"/>
      <c r="FZ16" s="8" t="s">
        <v>5</v>
      </c>
      <c r="GA16" s="8"/>
      <c r="GB16" s="9">
        <f>SUM(GB10:GB15)</f>
        <v>0</v>
      </c>
      <c r="GC16" s="6"/>
      <c r="GD16" s="8" t="s">
        <v>5</v>
      </c>
      <c r="GE16" s="8"/>
      <c r="GF16" s="9">
        <f>SUM(GF10:GF15)</f>
        <v>0</v>
      </c>
      <c r="GG16" s="6"/>
      <c r="GH16" s="8" t="s">
        <v>5</v>
      </c>
      <c r="GI16" s="8"/>
      <c r="GJ16" s="9">
        <f>SUM(GJ10:GJ15)</f>
        <v>0</v>
      </c>
      <c r="GK16" s="6"/>
      <c r="GL16" s="8" t="s">
        <v>5</v>
      </c>
      <c r="GM16" s="8"/>
      <c r="GN16" s="9">
        <f>SUM(GN10:GN15)</f>
        <v>0</v>
      </c>
      <c r="GO16" s="6"/>
      <c r="GP16" s="8" t="s">
        <v>5</v>
      </c>
      <c r="GQ16" s="8"/>
      <c r="GR16" s="9">
        <f>SUM(GR10:GR15)</f>
        <v>0</v>
      </c>
      <c r="GS16" s="6"/>
      <c r="GT16" s="8" t="s">
        <v>5</v>
      </c>
      <c r="GU16" s="8"/>
      <c r="GV16" s="9">
        <f>SUM(GV10:GV15)</f>
        <v>0</v>
      </c>
      <c r="GW16" s="6"/>
      <c r="GX16" s="8" t="s">
        <v>5</v>
      </c>
      <c r="GY16" s="8"/>
      <c r="GZ16" s="9">
        <f>SUM(GZ10:GZ15)</f>
        <v>0</v>
      </c>
      <c r="HA16" s="6"/>
      <c r="HB16" s="8" t="s">
        <v>5</v>
      </c>
      <c r="HC16" s="8"/>
      <c r="HD16" s="9">
        <f>SUM(HD10:HD15)</f>
        <v>0</v>
      </c>
      <c r="HE16" s="6"/>
      <c r="HF16" s="8" t="s">
        <v>5</v>
      </c>
      <c r="HG16" s="8"/>
      <c r="HH16" s="9">
        <f>SUM(HH10:HH15)</f>
        <v>0</v>
      </c>
      <c r="HI16" s="6"/>
      <c r="HJ16" s="8" t="s">
        <v>5</v>
      </c>
      <c r="HK16" s="8"/>
      <c r="HL16" s="9">
        <f>SUM(HL10:HL15)</f>
        <v>0</v>
      </c>
      <c r="HM16" s="6"/>
      <c r="HN16" s="8" t="s">
        <v>5</v>
      </c>
      <c r="HO16" s="8"/>
      <c r="HP16" s="9">
        <f>SUM(HP10:HP15)</f>
        <v>0</v>
      </c>
      <c r="HQ16" s="6"/>
      <c r="HR16" s="8" t="s">
        <v>5</v>
      </c>
      <c r="HS16" s="8"/>
      <c r="HT16" s="9">
        <f>SUM(HT10:HT15)</f>
        <v>0</v>
      </c>
      <c r="HU16" s="6"/>
      <c r="HV16" s="8" t="s">
        <v>5</v>
      </c>
      <c r="HW16" s="8"/>
      <c r="HX16" s="9">
        <f>SUM(HX10:HX15)</f>
        <v>0</v>
      </c>
      <c r="HY16" s="6"/>
      <c r="HZ16" s="8" t="s">
        <v>5</v>
      </c>
      <c r="IA16" s="8"/>
      <c r="IB16" s="9">
        <f>SUM(IB10:IB15)</f>
        <v>0</v>
      </c>
      <c r="IC16" s="6"/>
      <c r="ID16" s="8" t="s">
        <v>5</v>
      </c>
      <c r="IE16" s="8"/>
      <c r="IF16" s="9">
        <f>SUM(IF10:IF15)</f>
        <v>0</v>
      </c>
      <c r="IG16" s="6"/>
      <c r="IH16" s="8" t="s">
        <v>5</v>
      </c>
      <c r="II16" s="8"/>
      <c r="IJ16" s="9">
        <f>SUM(IJ10:IJ15)</f>
        <v>0</v>
      </c>
      <c r="IK16" s="6"/>
      <c r="IL16" s="8" t="s">
        <v>5</v>
      </c>
      <c r="IM16" s="8"/>
      <c r="IN16" s="9">
        <f>SUM(IN10:IN15)</f>
        <v>0</v>
      </c>
      <c r="IO16" s="6"/>
      <c r="IP16" s="8" t="s">
        <v>5</v>
      </c>
      <c r="IQ16" s="8"/>
      <c r="IR16" s="9">
        <f>SUM(IR10:IR15)</f>
        <v>0</v>
      </c>
      <c r="IS16" s="6"/>
      <c r="IT16" s="8" t="s">
        <v>5</v>
      </c>
      <c r="IU16" s="8"/>
      <c r="IV16" s="9">
        <f>SUM(IV10:IV15)</f>
        <v>0</v>
      </c>
      <c r="IW16" s="6"/>
      <c r="IX16" s="8" t="s">
        <v>5</v>
      </c>
      <c r="IY16" s="8"/>
      <c r="IZ16" s="9">
        <f>SUM(IZ10:IZ15)</f>
        <v>0</v>
      </c>
      <c r="JA16" s="6"/>
      <c r="JB16" s="8" t="s">
        <v>5</v>
      </c>
      <c r="JC16" s="8"/>
      <c r="JD16" s="9">
        <f>SUM(JD10:JD15)</f>
        <v>0</v>
      </c>
      <c r="JE16" s="6"/>
      <c r="JF16" s="8" t="s">
        <v>5</v>
      </c>
      <c r="JG16" s="8"/>
      <c r="JH16" s="9">
        <f>SUM(JH10:JH15)</f>
        <v>0</v>
      </c>
      <c r="JI16" s="6"/>
      <c r="JJ16" s="8" t="s">
        <v>5</v>
      </c>
      <c r="JK16" s="8"/>
      <c r="JL16" s="9">
        <f>SUM(JL10:JL15)</f>
        <v>0</v>
      </c>
      <c r="JM16" s="6"/>
      <c r="JN16" s="8" t="s">
        <v>5</v>
      </c>
      <c r="JO16" s="8"/>
      <c r="JP16" s="9">
        <f>SUM(JP10:JP15)</f>
        <v>0</v>
      </c>
      <c r="JQ16" s="6"/>
      <c r="JR16" s="8" t="s">
        <v>5</v>
      </c>
      <c r="JS16" s="8"/>
      <c r="JT16" s="9">
        <f>SUM(JT10:JT15)</f>
        <v>0</v>
      </c>
    </row>
    <row r="17" spans="1:280" hidden="1" x14ac:dyDescent="0.2">
      <c r="A17" s="6"/>
      <c r="B17" s="8" t="s">
        <v>134</v>
      </c>
      <c r="C17" s="50"/>
      <c r="D17" s="9">
        <f>D16*C17</f>
        <v>0</v>
      </c>
      <c r="E17" s="6"/>
      <c r="F17" s="8" t="s">
        <v>134</v>
      </c>
      <c r="G17" s="50"/>
      <c r="H17" s="9">
        <f t="shared" ref="H17" si="0">H16*G17</f>
        <v>0</v>
      </c>
      <c r="I17" s="6"/>
      <c r="J17" s="8" t="s">
        <v>134</v>
      </c>
      <c r="K17" s="50"/>
      <c r="L17" s="9">
        <f t="shared" ref="L17" si="1">L16*K17</f>
        <v>0</v>
      </c>
      <c r="M17" s="6"/>
      <c r="N17" s="8" t="s">
        <v>134</v>
      </c>
      <c r="O17" s="50"/>
      <c r="P17" s="9">
        <f t="shared" ref="P17" si="2">P16*O17</f>
        <v>0</v>
      </c>
      <c r="Q17" s="6"/>
      <c r="R17" s="8" t="s">
        <v>134</v>
      </c>
      <c r="S17" s="50"/>
      <c r="T17" s="9">
        <f t="shared" ref="T17" si="3">T16*S17</f>
        <v>0</v>
      </c>
      <c r="U17" s="6"/>
      <c r="V17" s="8" t="s">
        <v>134</v>
      </c>
      <c r="W17" s="50"/>
      <c r="X17" s="9">
        <f t="shared" ref="X17" si="4">X16*W17</f>
        <v>0</v>
      </c>
      <c r="Y17" s="6"/>
      <c r="Z17" s="8" t="s">
        <v>134</v>
      </c>
      <c r="AA17" s="50"/>
      <c r="AB17" s="9">
        <f t="shared" ref="AB17" si="5">AB16*AA17</f>
        <v>0</v>
      </c>
      <c r="AC17" s="6"/>
      <c r="AD17" s="8" t="s">
        <v>134</v>
      </c>
      <c r="AE17" s="50"/>
      <c r="AF17" s="9">
        <f t="shared" ref="AF17" si="6">AF16*AE17</f>
        <v>0</v>
      </c>
      <c r="AG17" s="6"/>
      <c r="AH17" s="8" t="s">
        <v>134</v>
      </c>
      <c r="AI17" s="50"/>
      <c r="AJ17" s="9">
        <f t="shared" ref="AJ17" si="7">AJ16*AI17</f>
        <v>0</v>
      </c>
      <c r="AK17" s="6"/>
      <c r="AL17" s="8" t="s">
        <v>134</v>
      </c>
      <c r="AM17" s="50"/>
      <c r="AN17" s="9">
        <f t="shared" ref="AN17" si="8">AN16*AM17</f>
        <v>0</v>
      </c>
      <c r="AO17" s="6"/>
      <c r="AP17" s="8" t="s">
        <v>134</v>
      </c>
      <c r="AQ17" s="50"/>
      <c r="AR17" s="9">
        <f t="shared" ref="AR17" si="9">AR16*AQ17</f>
        <v>0</v>
      </c>
      <c r="AS17" s="6"/>
      <c r="AT17" s="8" t="s">
        <v>134</v>
      </c>
      <c r="AU17" s="50"/>
      <c r="AV17" s="9">
        <f t="shared" ref="AV17" si="10">AV16*AU17</f>
        <v>0</v>
      </c>
      <c r="AW17" s="6"/>
      <c r="AX17" s="8" t="s">
        <v>134</v>
      </c>
      <c r="AY17" s="50"/>
      <c r="AZ17" s="9">
        <f t="shared" ref="AZ17" si="11">AZ16*AY17</f>
        <v>0</v>
      </c>
      <c r="BA17" s="115"/>
      <c r="BB17" s="116" t="s">
        <v>134</v>
      </c>
      <c r="BC17" s="118"/>
      <c r="BD17" s="117">
        <f t="shared" ref="BD17" si="12">BD16*BC17</f>
        <v>0</v>
      </c>
      <c r="BE17" s="6"/>
      <c r="BF17" s="8" t="s">
        <v>134</v>
      </c>
      <c r="BG17" s="50"/>
      <c r="BH17" s="9">
        <f t="shared" ref="BH17" si="13">BH16*BG17</f>
        <v>0</v>
      </c>
      <c r="BI17" s="6"/>
      <c r="BJ17" s="8" t="s">
        <v>134</v>
      </c>
      <c r="BK17" s="50"/>
      <c r="BL17" s="9">
        <f t="shared" ref="BL17" si="14">BL16*BK17</f>
        <v>0</v>
      </c>
      <c r="BM17" s="6"/>
      <c r="BN17" s="8" t="s">
        <v>134</v>
      </c>
      <c r="BO17" s="50"/>
      <c r="BP17" s="9">
        <f t="shared" ref="BP17" si="15">BP16*BO17</f>
        <v>0</v>
      </c>
      <c r="BQ17" s="6"/>
      <c r="BR17" s="8" t="s">
        <v>134</v>
      </c>
      <c r="BS17" s="50"/>
      <c r="BT17" s="9">
        <f t="shared" ref="BT17" si="16">BT16*BS17</f>
        <v>0</v>
      </c>
      <c r="BU17" s="6"/>
      <c r="BV17" s="8" t="s">
        <v>134</v>
      </c>
      <c r="BW17" s="50"/>
      <c r="BX17" s="9">
        <f t="shared" ref="BX17" si="17">BX16*BW17</f>
        <v>0</v>
      </c>
      <c r="BY17" s="6"/>
      <c r="BZ17" s="8" t="s">
        <v>134</v>
      </c>
      <c r="CA17" s="50"/>
      <c r="CB17" s="9">
        <f t="shared" ref="CB17" si="18">CB16*CA17</f>
        <v>0</v>
      </c>
      <c r="CC17" s="6"/>
      <c r="CD17" s="8" t="s">
        <v>134</v>
      </c>
      <c r="CE17" s="50"/>
      <c r="CF17" s="9">
        <f t="shared" ref="CF17" si="19">CF16*CE17</f>
        <v>0</v>
      </c>
      <c r="CG17" s="6"/>
      <c r="CH17" s="8" t="s">
        <v>134</v>
      </c>
      <c r="CI17" s="50"/>
      <c r="CJ17" s="9">
        <f t="shared" ref="CJ17" si="20">CJ16*CI17</f>
        <v>0</v>
      </c>
      <c r="CK17" s="6"/>
      <c r="CL17" s="8" t="s">
        <v>134</v>
      </c>
      <c r="CM17" s="50"/>
      <c r="CN17" s="9">
        <f t="shared" ref="CN17" si="21">CN16*CM17</f>
        <v>0</v>
      </c>
      <c r="CO17" s="6"/>
      <c r="CP17" s="8" t="s">
        <v>134</v>
      </c>
      <c r="CQ17" s="50"/>
      <c r="CR17" s="9">
        <f t="shared" ref="CR17" si="22">CR16*CQ17</f>
        <v>0</v>
      </c>
      <c r="CS17" s="6"/>
      <c r="CT17" s="8" t="s">
        <v>134</v>
      </c>
      <c r="CU17" s="50"/>
      <c r="CV17" s="9">
        <f t="shared" ref="CV17" si="23">CV16*CU17</f>
        <v>0</v>
      </c>
      <c r="CW17" s="6"/>
      <c r="CX17" s="8" t="s">
        <v>134</v>
      </c>
      <c r="CY17" s="50"/>
      <c r="CZ17" s="9">
        <f t="shared" ref="CZ17" si="24">CZ16*CY17</f>
        <v>0</v>
      </c>
      <c r="DA17" s="6"/>
      <c r="DB17" s="8" t="s">
        <v>134</v>
      </c>
      <c r="DC17" s="50"/>
      <c r="DD17" s="9">
        <f t="shared" ref="DD17" si="25">DD16*DC17</f>
        <v>0</v>
      </c>
      <c r="DE17" s="6"/>
      <c r="DF17" s="8" t="s">
        <v>134</v>
      </c>
      <c r="DG17" s="50"/>
      <c r="DH17" s="9">
        <f t="shared" ref="DH17" si="26">DH16*DG17</f>
        <v>0</v>
      </c>
      <c r="DI17" s="6"/>
      <c r="DJ17" s="8" t="s">
        <v>134</v>
      </c>
      <c r="DK17" s="50"/>
      <c r="DL17" s="9">
        <f t="shared" ref="DL17" si="27">DL16*DK17</f>
        <v>0</v>
      </c>
      <c r="DM17" s="6"/>
      <c r="DN17" s="8" t="s">
        <v>134</v>
      </c>
      <c r="DO17" s="50"/>
      <c r="DP17" s="9">
        <f t="shared" ref="DP17" si="28">DP16*DO17</f>
        <v>0</v>
      </c>
      <c r="DQ17" s="6"/>
      <c r="DR17" s="8" t="s">
        <v>134</v>
      </c>
      <c r="DS17" s="50"/>
      <c r="DT17" s="9">
        <f t="shared" ref="DT17" si="29">DT16*DS17</f>
        <v>0</v>
      </c>
      <c r="DU17" s="6"/>
      <c r="DV17" s="8" t="s">
        <v>134</v>
      </c>
      <c r="DW17" s="50"/>
      <c r="DX17" s="9">
        <f t="shared" ref="DX17" si="30">DX16*DW17</f>
        <v>0</v>
      </c>
      <c r="DY17" s="6"/>
      <c r="DZ17" s="8" t="s">
        <v>134</v>
      </c>
      <c r="EA17" s="50"/>
      <c r="EB17" s="9">
        <f t="shared" ref="EB17" si="31">EB16*EA17</f>
        <v>0</v>
      </c>
      <c r="EC17" s="6"/>
      <c r="ED17" s="8" t="s">
        <v>134</v>
      </c>
      <c r="EE17" s="50"/>
      <c r="EF17" s="9">
        <f t="shared" ref="EF17" si="32">EF16*EE17</f>
        <v>0</v>
      </c>
      <c r="EG17" s="6"/>
      <c r="EH17" s="8" t="s">
        <v>134</v>
      </c>
      <c r="EI17" s="50"/>
      <c r="EJ17" s="9">
        <f t="shared" ref="EJ17" si="33">EJ16*EI17</f>
        <v>0</v>
      </c>
      <c r="EK17" s="6"/>
      <c r="EL17" s="8" t="s">
        <v>134</v>
      </c>
      <c r="EM17" s="50"/>
      <c r="EN17" s="9">
        <f t="shared" ref="EN17" si="34">EN16*EM17</f>
        <v>0</v>
      </c>
      <c r="EO17" s="6"/>
      <c r="EP17" s="8" t="s">
        <v>134</v>
      </c>
      <c r="EQ17" s="50"/>
      <c r="ER17" s="9">
        <f t="shared" ref="ER17" si="35">ER16*EQ17</f>
        <v>0</v>
      </c>
      <c r="ES17" s="6"/>
      <c r="ET17" s="8" t="s">
        <v>134</v>
      </c>
      <c r="EU17" s="50"/>
      <c r="EV17" s="9">
        <f t="shared" ref="EV17" si="36">EV16*EU17</f>
        <v>0</v>
      </c>
      <c r="EW17" s="6"/>
      <c r="EX17" s="8" t="s">
        <v>134</v>
      </c>
      <c r="EY17" s="50"/>
      <c r="EZ17" s="9">
        <f t="shared" ref="EZ17" si="37">EZ16*EY17</f>
        <v>0</v>
      </c>
      <c r="FA17" s="6"/>
      <c r="FB17" s="8" t="s">
        <v>134</v>
      </c>
      <c r="FC17" s="50"/>
      <c r="FD17" s="9">
        <f t="shared" ref="FD17" si="38">FD16*FC17</f>
        <v>0</v>
      </c>
      <c r="FE17" s="6"/>
      <c r="FF17" s="8" t="s">
        <v>134</v>
      </c>
      <c r="FG17" s="50"/>
      <c r="FH17" s="9">
        <f t="shared" ref="FH17" si="39">FH16*FG17</f>
        <v>0</v>
      </c>
      <c r="FI17" s="6"/>
      <c r="FJ17" s="8" t="s">
        <v>134</v>
      </c>
      <c r="FK17" s="50"/>
      <c r="FL17" s="9">
        <f t="shared" ref="FL17" si="40">FL16*FK17</f>
        <v>0</v>
      </c>
      <c r="FM17" s="6"/>
      <c r="FN17" s="8" t="s">
        <v>134</v>
      </c>
      <c r="FO17" s="50"/>
      <c r="FP17" s="9">
        <f t="shared" ref="FP17" si="41">FP16*FO17</f>
        <v>0</v>
      </c>
      <c r="FQ17" s="6"/>
      <c r="FR17" s="8" t="s">
        <v>134</v>
      </c>
      <c r="FS17" s="50"/>
      <c r="FT17" s="9">
        <f t="shared" ref="FT17" si="42">FT16*FS17</f>
        <v>0</v>
      </c>
      <c r="FU17" s="6"/>
      <c r="FV17" s="8" t="s">
        <v>134</v>
      </c>
      <c r="FW17" s="50"/>
      <c r="FX17" s="9">
        <f t="shared" ref="FX17" si="43">FX16*FW17</f>
        <v>0</v>
      </c>
      <c r="FY17" s="6"/>
      <c r="FZ17" s="8" t="s">
        <v>134</v>
      </c>
      <c r="GA17" s="50"/>
      <c r="GB17" s="9">
        <f t="shared" ref="GB17" si="44">GB16*GA17</f>
        <v>0</v>
      </c>
      <c r="GC17" s="6"/>
      <c r="GD17" s="8" t="s">
        <v>134</v>
      </c>
      <c r="GE17" s="50"/>
      <c r="GF17" s="9">
        <f t="shared" ref="GF17" si="45">GF16*GE17</f>
        <v>0</v>
      </c>
      <c r="GG17" s="6"/>
      <c r="GH17" s="8" t="s">
        <v>134</v>
      </c>
      <c r="GI17" s="50"/>
      <c r="GJ17" s="9">
        <f t="shared" ref="GJ17" si="46">GJ16*GI17</f>
        <v>0</v>
      </c>
      <c r="GK17" s="6"/>
      <c r="GL17" s="8" t="s">
        <v>134</v>
      </c>
      <c r="GM17" s="50"/>
      <c r="GN17" s="9">
        <f t="shared" ref="GN17" si="47">GN16*GM17</f>
        <v>0</v>
      </c>
      <c r="GO17" s="6"/>
      <c r="GP17" s="8" t="s">
        <v>134</v>
      </c>
      <c r="GQ17" s="50"/>
      <c r="GR17" s="9">
        <f t="shared" ref="GR17" si="48">GR16*GQ17</f>
        <v>0</v>
      </c>
      <c r="GS17" s="6"/>
      <c r="GT17" s="8" t="s">
        <v>134</v>
      </c>
      <c r="GU17" s="50"/>
      <c r="GV17" s="9">
        <f t="shared" ref="GV17" si="49">GV16*GU17</f>
        <v>0</v>
      </c>
      <c r="GW17" s="6"/>
      <c r="GX17" s="8" t="s">
        <v>134</v>
      </c>
      <c r="GY17" s="50"/>
      <c r="GZ17" s="9">
        <f t="shared" ref="GZ17" si="50">GZ16*GY17</f>
        <v>0</v>
      </c>
      <c r="HA17" s="6"/>
      <c r="HB17" s="8" t="s">
        <v>134</v>
      </c>
      <c r="HC17" s="50"/>
      <c r="HD17" s="9">
        <f t="shared" ref="HD17" si="51">HD16*HC17</f>
        <v>0</v>
      </c>
      <c r="HE17" s="6"/>
      <c r="HF17" s="8" t="s">
        <v>134</v>
      </c>
      <c r="HG17" s="50"/>
      <c r="HH17" s="9">
        <f t="shared" ref="HH17" si="52">HH16*HG17</f>
        <v>0</v>
      </c>
      <c r="HI17" s="6"/>
      <c r="HJ17" s="8" t="s">
        <v>134</v>
      </c>
      <c r="HK17" s="50"/>
      <c r="HL17" s="9">
        <f t="shared" ref="HL17" si="53">HL16*HK17</f>
        <v>0</v>
      </c>
      <c r="HM17" s="6"/>
      <c r="HN17" s="8" t="s">
        <v>134</v>
      </c>
      <c r="HO17" s="50"/>
      <c r="HP17" s="9">
        <f t="shared" ref="HP17" si="54">HP16*HO17</f>
        <v>0</v>
      </c>
      <c r="HQ17" s="6"/>
      <c r="HR17" s="8" t="s">
        <v>134</v>
      </c>
      <c r="HS17" s="50"/>
      <c r="HT17" s="9">
        <f t="shared" ref="HT17" si="55">HT16*HS17</f>
        <v>0</v>
      </c>
      <c r="HU17" s="6"/>
      <c r="HV17" s="8" t="s">
        <v>134</v>
      </c>
      <c r="HW17" s="50"/>
      <c r="HX17" s="9">
        <f t="shared" ref="HX17" si="56">HX16*HW17</f>
        <v>0</v>
      </c>
      <c r="HY17" s="6"/>
      <c r="HZ17" s="8" t="s">
        <v>134</v>
      </c>
      <c r="IA17" s="50"/>
      <c r="IB17" s="9">
        <f t="shared" ref="IB17" si="57">IB16*IA17</f>
        <v>0</v>
      </c>
      <c r="IC17" s="6"/>
      <c r="ID17" s="8" t="s">
        <v>134</v>
      </c>
      <c r="IE17" s="50"/>
      <c r="IF17" s="9">
        <f t="shared" ref="IF17" si="58">IF16*IE17</f>
        <v>0</v>
      </c>
      <c r="IG17" s="6"/>
      <c r="IH17" s="8" t="s">
        <v>134</v>
      </c>
      <c r="II17" s="50"/>
      <c r="IJ17" s="9">
        <f t="shared" ref="IJ17" si="59">IJ16*II17</f>
        <v>0</v>
      </c>
      <c r="IK17" s="6"/>
      <c r="IL17" s="8" t="s">
        <v>134</v>
      </c>
      <c r="IM17" s="50"/>
      <c r="IN17" s="9">
        <f t="shared" ref="IN17" si="60">IN16*IM17</f>
        <v>0</v>
      </c>
      <c r="IO17" s="6"/>
      <c r="IP17" s="8" t="s">
        <v>134</v>
      </c>
      <c r="IQ17" s="50"/>
      <c r="IR17" s="9">
        <f t="shared" ref="IR17" si="61">IR16*IQ17</f>
        <v>0</v>
      </c>
      <c r="IS17" s="6"/>
      <c r="IT17" s="8" t="s">
        <v>134</v>
      </c>
      <c r="IU17" s="50"/>
      <c r="IV17" s="9">
        <f t="shared" ref="IV17" si="62">IV16*IU17</f>
        <v>0</v>
      </c>
      <c r="IW17" s="6"/>
      <c r="IX17" s="8" t="s">
        <v>134</v>
      </c>
      <c r="IY17" s="50"/>
      <c r="IZ17" s="9">
        <f t="shared" ref="IZ17" si="63">IZ16*IY17</f>
        <v>0</v>
      </c>
      <c r="JA17" s="6"/>
      <c r="JB17" s="8" t="s">
        <v>134</v>
      </c>
      <c r="JC17" s="50"/>
      <c r="JD17" s="9">
        <f t="shared" ref="JD17" si="64">JD16*JC17</f>
        <v>0</v>
      </c>
      <c r="JE17" s="6"/>
      <c r="JF17" s="8" t="s">
        <v>134</v>
      </c>
      <c r="JG17" s="50"/>
      <c r="JH17" s="9">
        <f t="shared" ref="JH17" si="65">JH16*JG17</f>
        <v>0</v>
      </c>
      <c r="JI17" s="6"/>
      <c r="JJ17" s="8" t="s">
        <v>134</v>
      </c>
      <c r="JK17" s="50"/>
      <c r="JL17" s="9">
        <f t="shared" ref="JL17" si="66">JL16*JK17</f>
        <v>0</v>
      </c>
      <c r="JM17" s="6"/>
      <c r="JN17" s="8" t="s">
        <v>134</v>
      </c>
      <c r="JO17" s="50"/>
      <c r="JP17" s="9">
        <f t="shared" ref="JP17" si="67">JP16*JO17</f>
        <v>0</v>
      </c>
      <c r="JQ17" s="6"/>
      <c r="JR17" s="8" t="s">
        <v>134</v>
      </c>
      <c r="JS17" s="50"/>
      <c r="JT17" s="9">
        <f t="shared" ref="JT17" si="68">JT16*JS17</f>
        <v>0</v>
      </c>
    </row>
    <row r="18" spans="1:280" hidden="1" x14ac:dyDescent="0.2">
      <c r="A18" s="6"/>
      <c r="B18" s="8" t="s">
        <v>133</v>
      </c>
      <c r="C18" s="8"/>
      <c r="D18" s="9">
        <f>D16-D17</f>
        <v>120000</v>
      </c>
      <c r="E18" s="6"/>
      <c r="F18" s="8" t="s">
        <v>133</v>
      </c>
      <c r="G18" s="8"/>
      <c r="H18" s="9">
        <f t="shared" ref="H18" si="69">H16-H17</f>
        <v>80000</v>
      </c>
      <c r="I18" s="6"/>
      <c r="J18" s="8" t="s">
        <v>133</v>
      </c>
      <c r="K18" s="8"/>
      <c r="L18" s="9">
        <f t="shared" ref="L18" si="70">L16-L17</f>
        <v>120000</v>
      </c>
      <c r="M18" s="6"/>
      <c r="N18" s="8" t="s">
        <v>133</v>
      </c>
      <c r="O18" s="8"/>
      <c r="P18" s="9">
        <f t="shared" ref="P18" si="71">P16-P17</f>
        <v>120000</v>
      </c>
      <c r="Q18" s="6"/>
      <c r="R18" s="8" t="s">
        <v>133</v>
      </c>
      <c r="S18" s="8"/>
      <c r="T18" s="9">
        <f t="shared" ref="T18" si="72">T16-T17</f>
        <v>160000</v>
      </c>
      <c r="U18" s="6"/>
      <c r="V18" s="8" t="s">
        <v>133</v>
      </c>
      <c r="W18" s="8"/>
      <c r="X18" s="9">
        <f t="shared" ref="X18" si="73">X16-X17</f>
        <v>60000</v>
      </c>
      <c r="Y18" s="6"/>
      <c r="Z18" s="8" t="s">
        <v>133</v>
      </c>
      <c r="AA18" s="8"/>
      <c r="AB18" s="9">
        <f t="shared" ref="AB18" si="74">AB16-AB17</f>
        <v>120000</v>
      </c>
      <c r="AC18" s="6"/>
      <c r="AD18" s="8" t="s">
        <v>133</v>
      </c>
      <c r="AE18" s="8"/>
      <c r="AF18" s="9">
        <f t="shared" ref="AF18" si="75">AF16-AF17</f>
        <v>150000</v>
      </c>
      <c r="AG18" s="6"/>
      <c r="AH18" s="8" t="s">
        <v>133</v>
      </c>
      <c r="AI18" s="8"/>
      <c r="AJ18" s="9">
        <f t="shared" ref="AJ18" si="76">AJ16-AJ17</f>
        <v>270000</v>
      </c>
      <c r="AK18" s="6"/>
      <c r="AL18" s="8" t="s">
        <v>133</v>
      </c>
      <c r="AM18" s="8"/>
      <c r="AN18" s="9">
        <f t="shared" ref="AN18" si="77">AN16-AN17</f>
        <v>120000</v>
      </c>
      <c r="AO18" s="6"/>
      <c r="AP18" s="8" t="s">
        <v>133</v>
      </c>
      <c r="AQ18" s="8"/>
      <c r="AR18" s="9">
        <f t="shared" ref="AR18" si="78">AR16-AR17</f>
        <v>230000</v>
      </c>
      <c r="AS18" s="6"/>
      <c r="AT18" s="8" t="s">
        <v>133</v>
      </c>
      <c r="AU18" s="8"/>
      <c r="AV18" s="9">
        <f t="shared" ref="AV18" si="79">AV16-AV17</f>
        <v>60000</v>
      </c>
      <c r="AW18" s="6"/>
      <c r="AX18" s="8" t="s">
        <v>133</v>
      </c>
      <c r="AY18" s="8"/>
      <c r="AZ18" s="9">
        <f t="shared" ref="AZ18" si="80">AZ16-AZ17</f>
        <v>120000</v>
      </c>
      <c r="BA18" s="115"/>
      <c r="BB18" s="116" t="s">
        <v>133</v>
      </c>
      <c r="BC18" s="116"/>
      <c r="BD18" s="117">
        <f t="shared" ref="BD18" si="81">BD16-BD17</f>
        <v>80000</v>
      </c>
      <c r="BE18" s="6"/>
      <c r="BF18" s="8" t="s">
        <v>133</v>
      </c>
      <c r="BG18" s="8"/>
      <c r="BH18" s="9">
        <f t="shared" ref="BH18" si="82">BH16-BH17</f>
        <v>190000</v>
      </c>
      <c r="BI18" s="6"/>
      <c r="BJ18" s="8" t="s">
        <v>133</v>
      </c>
      <c r="BK18" s="8"/>
      <c r="BL18" s="9">
        <f t="shared" ref="BL18" si="83">BL16-BL17</f>
        <v>40000</v>
      </c>
      <c r="BM18" s="6"/>
      <c r="BN18" s="8" t="s">
        <v>133</v>
      </c>
      <c r="BO18" s="8"/>
      <c r="BP18" s="9">
        <f t="shared" ref="BP18" si="84">BP16-BP17</f>
        <v>160000</v>
      </c>
      <c r="BQ18" s="6"/>
      <c r="BR18" s="8" t="s">
        <v>133</v>
      </c>
      <c r="BS18" s="8"/>
      <c r="BT18" s="9">
        <f t="shared" ref="BT18" si="85">BT16-BT17</f>
        <v>240000</v>
      </c>
      <c r="BU18" s="6"/>
      <c r="BV18" s="8" t="s">
        <v>133</v>
      </c>
      <c r="BW18" s="8"/>
      <c r="BX18" s="9">
        <f t="shared" ref="BX18" si="86">BX16-BX17</f>
        <v>60000</v>
      </c>
      <c r="BY18" s="6"/>
      <c r="BZ18" s="8" t="s">
        <v>133</v>
      </c>
      <c r="CA18" s="8"/>
      <c r="CB18" s="9">
        <f t="shared" ref="CB18" si="87">CB16-CB17</f>
        <v>360000</v>
      </c>
      <c r="CC18" s="6"/>
      <c r="CD18" s="8" t="s">
        <v>133</v>
      </c>
      <c r="CE18" s="8"/>
      <c r="CF18" s="9">
        <f t="shared" ref="CF18" si="88">CF16-CF17</f>
        <v>160000</v>
      </c>
      <c r="CG18" s="6"/>
      <c r="CH18" s="8" t="s">
        <v>133</v>
      </c>
      <c r="CI18" s="8"/>
      <c r="CJ18" s="9">
        <f t="shared" ref="CJ18" si="89">CJ16-CJ17</f>
        <v>60000</v>
      </c>
      <c r="CK18" s="6"/>
      <c r="CL18" s="8" t="s">
        <v>133</v>
      </c>
      <c r="CM18" s="8"/>
      <c r="CN18" s="9">
        <f t="shared" ref="CN18" si="90">CN16-CN17</f>
        <v>80000</v>
      </c>
      <c r="CO18" s="6"/>
      <c r="CP18" s="8" t="s">
        <v>133</v>
      </c>
      <c r="CQ18" s="8"/>
      <c r="CR18" s="9">
        <f t="shared" ref="CR18" si="91">CR16-CR17</f>
        <v>200000</v>
      </c>
      <c r="CS18" s="6"/>
      <c r="CT18" s="8" t="s">
        <v>133</v>
      </c>
      <c r="CU18" s="8"/>
      <c r="CV18" s="9">
        <f t="shared" ref="CV18" si="92">CV16-CV17</f>
        <v>478000</v>
      </c>
      <c r="CW18" s="6"/>
      <c r="CX18" s="8" t="s">
        <v>133</v>
      </c>
      <c r="CY18" s="8"/>
      <c r="CZ18" s="9">
        <f t="shared" ref="CZ18" si="93">CZ16-CZ17</f>
        <v>80000</v>
      </c>
      <c r="DA18" s="6"/>
      <c r="DB18" s="8" t="s">
        <v>133</v>
      </c>
      <c r="DC18" s="8"/>
      <c r="DD18" s="9">
        <f t="shared" ref="DD18" si="94">DD16-DD17</f>
        <v>120000</v>
      </c>
      <c r="DE18" s="6"/>
      <c r="DF18" s="8" t="s">
        <v>133</v>
      </c>
      <c r="DG18" s="8"/>
      <c r="DH18" s="9">
        <f t="shared" ref="DH18" si="95">DH16-DH17</f>
        <v>110000</v>
      </c>
      <c r="DI18" s="6"/>
      <c r="DJ18" s="8" t="s">
        <v>133</v>
      </c>
      <c r="DK18" s="8"/>
      <c r="DL18" s="9">
        <f t="shared" ref="DL18" si="96">DL16-DL17</f>
        <v>120000</v>
      </c>
      <c r="DM18" s="6"/>
      <c r="DN18" s="8" t="s">
        <v>133</v>
      </c>
      <c r="DO18" s="8"/>
      <c r="DP18" s="9">
        <f t="shared" ref="DP18" si="97">DP16-DP17</f>
        <v>160000</v>
      </c>
      <c r="DQ18" s="6"/>
      <c r="DR18" s="8" t="s">
        <v>133</v>
      </c>
      <c r="DS18" s="8"/>
      <c r="DT18" s="9">
        <f t="shared" ref="DT18" si="98">DT16-DT17</f>
        <v>80000</v>
      </c>
      <c r="DU18" s="6"/>
      <c r="DV18" s="8" t="s">
        <v>133</v>
      </c>
      <c r="DW18" s="8"/>
      <c r="DX18" s="9">
        <f t="shared" ref="DX18" si="99">DX16-DX17</f>
        <v>80000</v>
      </c>
      <c r="DY18" s="6"/>
      <c r="DZ18" s="8" t="s">
        <v>133</v>
      </c>
      <c r="EA18" s="8"/>
      <c r="EB18" s="9">
        <f t="shared" ref="EB18" si="100">EB16-EB17</f>
        <v>120000</v>
      </c>
      <c r="EC18" s="6"/>
      <c r="ED18" s="8" t="s">
        <v>133</v>
      </c>
      <c r="EE18" s="8"/>
      <c r="EF18" s="9">
        <f t="shared" ref="EF18" si="101">EF16-EF17</f>
        <v>160000</v>
      </c>
      <c r="EG18" s="6"/>
      <c r="EH18" s="8" t="s">
        <v>133</v>
      </c>
      <c r="EI18" s="8"/>
      <c r="EJ18" s="9">
        <f t="shared" ref="EJ18" si="102">EJ16-EJ17</f>
        <v>160000</v>
      </c>
      <c r="EK18" s="6"/>
      <c r="EL18" s="8" t="s">
        <v>133</v>
      </c>
      <c r="EM18" s="8"/>
      <c r="EN18" s="9">
        <f t="shared" ref="EN18" si="103">EN16-EN17</f>
        <v>80000</v>
      </c>
      <c r="EO18" s="6"/>
      <c r="EP18" s="8" t="s">
        <v>133</v>
      </c>
      <c r="EQ18" s="8"/>
      <c r="ER18" s="9">
        <f t="shared" ref="ER18" si="104">ER16-ER17</f>
        <v>120000</v>
      </c>
      <c r="ES18" s="6"/>
      <c r="ET18" s="8" t="s">
        <v>133</v>
      </c>
      <c r="EU18" s="8"/>
      <c r="EV18" s="9">
        <f t="shared" ref="EV18" si="105">EV16-EV17</f>
        <v>180000</v>
      </c>
      <c r="EW18" s="6"/>
      <c r="EX18" s="8" t="s">
        <v>133</v>
      </c>
      <c r="EY18" s="8"/>
      <c r="EZ18" s="9">
        <f t="shared" ref="EZ18" si="106">EZ16-EZ17</f>
        <v>110000</v>
      </c>
      <c r="FA18" s="6"/>
      <c r="FB18" s="8" t="s">
        <v>133</v>
      </c>
      <c r="FC18" s="8"/>
      <c r="FD18" s="9">
        <f t="shared" ref="FD18" si="107">FD16-FD17</f>
        <v>110000</v>
      </c>
      <c r="FE18" s="6"/>
      <c r="FF18" s="8" t="s">
        <v>133</v>
      </c>
      <c r="FG18" s="8"/>
      <c r="FH18" s="9">
        <f t="shared" ref="FH18" si="108">FH16-FH17</f>
        <v>80000</v>
      </c>
      <c r="FI18" s="6"/>
      <c r="FJ18" s="8" t="s">
        <v>133</v>
      </c>
      <c r="FK18" s="8"/>
      <c r="FL18" s="9">
        <f t="shared" ref="FL18" si="109">FL16-FL17</f>
        <v>160000</v>
      </c>
      <c r="FM18" s="6"/>
      <c r="FN18" s="8" t="s">
        <v>133</v>
      </c>
      <c r="FO18" s="8"/>
      <c r="FP18" s="9">
        <f t="shared" ref="FP18" si="110">FP16-FP17</f>
        <v>80000</v>
      </c>
      <c r="FQ18" s="6"/>
      <c r="FR18" s="8" t="s">
        <v>133</v>
      </c>
      <c r="FS18" s="8"/>
      <c r="FT18" s="9">
        <f t="shared" ref="FT18" si="111">FT16-FT17</f>
        <v>80000</v>
      </c>
      <c r="FU18" s="6"/>
      <c r="FV18" s="8" t="s">
        <v>133</v>
      </c>
      <c r="FW18" s="8"/>
      <c r="FX18" s="9">
        <f t="shared" ref="FX18" si="112">FX16-FX17</f>
        <v>0</v>
      </c>
      <c r="FY18" s="6"/>
      <c r="FZ18" s="8" t="s">
        <v>133</v>
      </c>
      <c r="GA18" s="8"/>
      <c r="GB18" s="9">
        <f t="shared" ref="GB18" si="113">GB16-GB17</f>
        <v>0</v>
      </c>
      <c r="GC18" s="6"/>
      <c r="GD18" s="8" t="s">
        <v>133</v>
      </c>
      <c r="GE18" s="8"/>
      <c r="GF18" s="9">
        <f t="shared" ref="GF18" si="114">GF16-GF17</f>
        <v>0</v>
      </c>
      <c r="GG18" s="6"/>
      <c r="GH18" s="8" t="s">
        <v>133</v>
      </c>
      <c r="GI18" s="8"/>
      <c r="GJ18" s="9">
        <f t="shared" ref="GJ18" si="115">GJ16-GJ17</f>
        <v>0</v>
      </c>
      <c r="GK18" s="6"/>
      <c r="GL18" s="8" t="s">
        <v>133</v>
      </c>
      <c r="GM18" s="8"/>
      <c r="GN18" s="9">
        <f t="shared" ref="GN18" si="116">GN16-GN17</f>
        <v>0</v>
      </c>
      <c r="GO18" s="6"/>
      <c r="GP18" s="8" t="s">
        <v>133</v>
      </c>
      <c r="GQ18" s="8"/>
      <c r="GR18" s="9">
        <f t="shared" ref="GR18" si="117">GR16-GR17</f>
        <v>0</v>
      </c>
      <c r="GS18" s="6"/>
      <c r="GT18" s="8" t="s">
        <v>133</v>
      </c>
      <c r="GU18" s="8"/>
      <c r="GV18" s="9">
        <f t="shared" ref="GV18" si="118">GV16-GV17</f>
        <v>0</v>
      </c>
      <c r="GW18" s="6"/>
      <c r="GX18" s="8" t="s">
        <v>133</v>
      </c>
      <c r="GY18" s="8"/>
      <c r="GZ18" s="9">
        <f t="shared" ref="GZ18" si="119">GZ16-GZ17</f>
        <v>0</v>
      </c>
      <c r="HA18" s="6"/>
      <c r="HB18" s="8" t="s">
        <v>133</v>
      </c>
      <c r="HC18" s="8"/>
      <c r="HD18" s="9">
        <f t="shared" ref="HD18" si="120">HD16-HD17</f>
        <v>0</v>
      </c>
      <c r="HE18" s="6"/>
      <c r="HF18" s="8" t="s">
        <v>133</v>
      </c>
      <c r="HG18" s="8"/>
      <c r="HH18" s="9">
        <f t="shared" ref="HH18" si="121">HH16-HH17</f>
        <v>0</v>
      </c>
      <c r="HI18" s="6"/>
      <c r="HJ18" s="8" t="s">
        <v>133</v>
      </c>
      <c r="HK18" s="8"/>
      <c r="HL18" s="9">
        <f t="shared" ref="HL18" si="122">HL16-HL17</f>
        <v>0</v>
      </c>
      <c r="HM18" s="6"/>
      <c r="HN18" s="8" t="s">
        <v>133</v>
      </c>
      <c r="HO18" s="8"/>
      <c r="HP18" s="9">
        <f t="shared" ref="HP18" si="123">HP16-HP17</f>
        <v>0</v>
      </c>
      <c r="HQ18" s="6"/>
      <c r="HR18" s="8" t="s">
        <v>133</v>
      </c>
      <c r="HS18" s="8"/>
      <c r="HT18" s="9">
        <f t="shared" ref="HT18" si="124">HT16-HT17</f>
        <v>0</v>
      </c>
      <c r="HU18" s="6"/>
      <c r="HV18" s="8" t="s">
        <v>133</v>
      </c>
      <c r="HW18" s="8"/>
      <c r="HX18" s="9">
        <f t="shared" ref="HX18" si="125">HX16-HX17</f>
        <v>0</v>
      </c>
      <c r="HY18" s="6"/>
      <c r="HZ18" s="8" t="s">
        <v>133</v>
      </c>
      <c r="IA18" s="8"/>
      <c r="IB18" s="9">
        <f t="shared" ref="IB18" si="126">IB16-IB17</f>
        <v>0</v>
      </c>
      <c r="IC18" s="6"/>
      <c r="ID18" s="8" t="s">
        <v>133</v>
      </c>
      <c r="IE18" s="8"/>
      <c r="IF18" s="9">
        <f t="shared" ref="IF18" si="127">IF16-IF17</f>
        <v>0</v>
      </c>
      <c r="IG18" s="6"/>
      <c r="IH18" s="8" t="s">
        <v>133</v>
      </c>
      <c r="II18" s="8"/>
      <c r="IJ18" s="9">
        <f t="shared" ref="IJ18" si="128">IJ16-IJ17</f>
        <v>0</v>
      </c>
      <c r="IK18" s="6"/>
      <c r="IL18" s="8" t="s">
        <v>133</v>
      </c>
      <c r="IM18" s="8"/>
      <c r="IN18" s="9">
        <f t="shared" ref="IN18" si="129">IN16-IN17</f>
        <v>0</v>
      </c>
      <c r="IO18" s="6"/>
      <c r="IP18" s="8" t="s">
        <v>133</v>
      </c>
      <c r="IQ18" s="8"/>
      <c r="IR18" s="9">
        <f t="shared" ref="IR18" si="130">IR16-IR17</f>
        <v>0</v>
      </c>
      <c r="IS18" s="6"/>
      <c r="IT18" s="8" t="s">
        <v>133</v>
      </c>
      <c r="IU18" s="8"/>
      <c r="IV18" s="9">
        <f t="shared" ref="IV18" si="131">IV16-IV17</f>
        <v>0</v>
      </c>
      <c r="IW18" s="6"/>
      <c r="IX18" s="8" t="s">
        <v>133</v>
      </c>
      <c r="IY18" s="8"/>
      <c r="IZ18" s="9">
        <f t="shared" ref="IZ18" si="132">IZ16-IZ17</f>
        <v>0</v>
      </c>
      <c r="JA18" s="6"/>
      <c r="JB18" s="8" t="s">
        <v>133</v>
      </c>
      <c r="JC18" s="8"/>
      <c r="JD18" s="9">
        <f t="shared" ref="JD18" si="133">JD16-JD17</f>
        <v>0</v>
      </c>
      <c r="JE18" s="6"/>
      <c r="JF18" s="8" t="s">
        <v>133</v>
      </c>
      <c r="JG18" s="8"/>
      <c r="JH18" s="9">
        <f t="shared" ref="JH18" si="134">JH16-JH17</f>
        <v>0</v>
      </c>
      <c r="JI18" s="6"/>
      <c r="JJ18" s="8" t="s">
        <v>133</v>
      </c>
      <c r="JK18" s="8"/>
      <c r="JL18" s="9">
        <f t="shared" ref="JL18" si="135">JL16-JL17</f>
        <v>0</v>
      </c>
      <c r="JM18" s="6"/>
      <c r="JN18" s="8" t="s">
        <v>133</v>
      </c>
      <c r="JO18" s="8"/>
      <c r="JP18" s="9">
        <f t="shared" ref="JP18" si="136">JP16-JP17</f>
        <v>0</v>
      </c>
      <c r="JQ18" s="6"/>
      <c r="JR18" s="8" t="s">
        <v>133</v>
      </c>
      <c r="JS18" s="8"/>
      <c r="JT18" s="9">
        <f t="shared" ref="JT18" si="137">JT16-JT17</f>
        <v>0</v>
      </c>
    </row>
    <row r="19" spans="1:28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10"/>
      <c r="BB19" s="110"/>
      <c r="BC19" s="110"/>
      <c r="BD19" s="110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</row>
    <row r="20" spans="1:280" x14ac:dyDescent="0.2">
      <c r="A20" s="161" t="s">
        <v>6</v>
      </c>
      <c r="B20" s="161"/>
      <c r="C20" s="161"/>
      <c r="D20" s="161"/>
      <c r="E20" s="161" t="s">
        <v>6</v>
      </c>
      <c r="F20" s="161"/>
      <c r="G20" s="161"/>
      <c r="H20" s="161"/>
      <c r="I20" s="161" t="s">
        <v>6</v>
      </c>
      <c r="J20" s="161"/>
      <c r="K20" s="161"/>
      <c r="L20" s="161"/>
      <c r="M20" s="161" t="s">
        <v>6</v>
      </c>
      <c r="N20" s="161"/>
      <c r="O20" s="161"/>
      <c r="P20" s="161"/>
      <c r="Q20" s="161" t="s">
        <v>6</v>
      </c>
      <c r="R20" s="161"/>
      <c r="S20" s="161"/>
      <c r="T20" s="161"/>
      <c r="U20" s="161" t="s">
        <v>6</v>
      </c>
      <c r="V20" s="161"/>
      <c r="W20" s="161"/>
      <c r="X20" s="161"/>
      <c r="Y20" s="161" t="s">
        <v>6</v>
      </c>
      <c r="Z20" s="161"/>
      <c r="AA20" s="161"/>
      <c r="AB20" s="161"/>
      <c r="AC20" s="161" t="s">
        <v>6</v>
      </c>
      <c r="AD20" s="161"/>
      <c r="AE20" s="161"/>
      <c r="AF20" s="161"/>
      <c r="AG20" s="161" t="s">
        <v>6</v>
      </c>
      <c r="AH20" s="161"/>
      <c r="AI20" s="161"/>
      <c r="AJ20" s="161"/>
      <c r="AK20" s="161" t="s">
        <v>6</v>
      </c>
      <c r="AL20" s="161"/>
      <c r="AM20" s="161"/>
      <c r="AN20" s="161"/>
      <c r="AO20" s="161" t="s">
        <v>6</v>
      </c>
      <c r="AP20" s="161"/>
      <c r="AQ20" s="161"/>
      <c r="AR20" s="161"/>
      <c r="AS20" s="161" t="s">
        <v>6</v>
      </c>
      <c r="AT20" s="161"/>
      <c r="AU20" s="161"/>
      <c r="AV20" s="161"/>
      <c r="AW20" s="161" t="s">
        <v>6</v>
      </c>
      <c r="AX20" s="161"/>
      <c r="AY20" s="161"/>
      <c r="AZ20" s="161"/>
      <c r="BA20" s="184" t="s">
        <v>6</v>
      </c>
      <c r="BB20" s="184"/>
      <c r="BC20" s="184"/>
      <c r="BD20" s="184"/>
      <c r="BE20" s="161" t="s">
        <v>6</v>
      </c>
      <c r="BF20" s="161"/>
      <c r="BG20" s="161"/>
      <c r="BH20" s="161"/>
      <c r="BI20" s="161" t="s">
        <v>6</v>
      </c>
      <c r="BJ20" s="161"/>
      <c r="BK20" s="161"/>
      <c r="BL20" s="161"/>
      <c r="BM20" s="161" t="s">
        <v>6</v>
      </c>
      <c r="BN20" s="161"/>
      <c r="BO20" s="161"/>
      <c r="BP20" s="161"/>
      <c r="BQ20" s="161" t="s">
        <v>6</v>
      </c>
      <c r="BR20" s="161"/>
      <c r="BS20" s="161"/>
      <c r="BT20" s="161"/>
      <c r="BU20" s="161" t="s">
        <v>6</v>
      </c>
      <c r="BV20" s="161"/>
      <c r="BW20" s="161"/>
      <c r="BX20" s="161"/>
      <c r="BY20" s="161" t="s">
        <v>6</v>
      </c>
      <c r="BZ20" s="161"/>
      <c r="CA20" s="161"/>
      <c r="CB20" s="161"/>
      <c r="CC20" s="161" t="s">
        <v>6</v>
      </c>
      <c r="CD20" s="161"/>
      <c r="CE20" s="161"/>
      <c r="CF20" s="161"/>
      <c r="CG20" s="161" t="s">
        <v>6</v>
      </c>
      <c r="CH20" s="161"/>
      <c r="CI20" s="161"/>
      <c r="CJ20" s="161"/>
      <c r="CK20" s="161" t="s">
        <v>6</v>
      </c>
      <c r="CL20" s="161"/>
      <c r="CM20" s="161"/>
      <c r="CN20" s="161"/>
      <c r="CO20" s="161" t="s">
        <v>6</v>
      </c>
      <c r="CP20" s="161"/>
      <c r="CQ20" s="161"/>
      <c r="CR20" s="161"/>
      <c r="CS20" s="161" t="s">
        <v>6</v>
      </c>
      <c r="CT20" s="161"/>
      <c r="CU20" s="161"/>
      <c r="CV20" s="161"/>
      <c r="CW20" s="161" t="s">
        <v>6</v>
      </c>
      <c r="CX20" s="161"/>
      <c r="CY20" s="161"/>
      <c r="CZ20" s="161"/>
      <c r="DA20" s="161" t="s">
        <v>6</v>
      </c>
      <c r="DB20" s="161"/>
      <c r="DC20" s="161"/>
      <c r="DD20" s="161"/>
      <c r="DE20" s="161" t="s">
        <v>6</v>
      </c>
      <c r="DF20" s="161"/>
      <c r="DG20" s="161"/>
      <c r="DH20" s="161"/>
      <c r="DI20" s="161" t="s">
        <v>6</v>
      </c>
      <c r="DJ20" s="161"/>
      <c r="DK20" s="161"/>
      <c r="DL20" s="161"/>
      <c r="DM20" s="161" t="s">
        <v>6</v>
      </c>
      <c r="DN20" s="161"/>
      <c r="DO20" s="161"/>
      <c r="DP20" s="161"/>
      <c r="DQ20" s="161" t="s">
        <v>6</v>
      </c>
      <c r="DR20" s="161"/>
      <c r="DS20" s="161"/>
      <c r="DT20" s="161"/>
      <c r="DU20" s="161" t="s">
        <v>6</v>
      </c>
      <c r="DV20" s="161"/>
      <c r="DW20" s="161"/>
      <c r="DX20" s="161"/>
      <c r="DY20" s="161" t="s">
        <v>6</v>
      </c>
      <c r="DZ20" s="161"/>
      <c r="EA20" s="161"/>
      <c r="EB20" s="161"/>
      <c r="EC20" s="161" t="s">
        <v>6</v>
      </c>
      <c r="ED20" s="161"/>
      <c r="EE20" s="161"/>
      <c r="EF20" s="161"/>
      <c r="EG20" s="161" t="s">
        <v>6</v>
      </c>
      <c r="EH20" s="161"/>
      <c r="EI20" s="161"/>
      <c r="EJ20" s="161"/>
      <c r="EK20" s="161" t="s">
        <v>6</v>
      </c>
      <c r="EL20" s="161"/>
      <c r="EM20" s="161"/>
      <c r="EN20" s="161"/>
      <c r="EO20" s="161" t="s">
        <v>6</v>
      </c>
      <c r="EP20" s="161"/>
      <c r="EQ20" s="161"/>
      <c r="ER20" s="161"/>
      <c r="ES20" s="161" t="s">
        <v>6</v>
      </c>
      <c r="ET20" s="161"/>
      <c r="EU20" s="161"/>
      <c r="EV20" s="161"/>
      <c r="EW20" s="161" t="s">
        <v>6</v>
      </c>
      <c r="EX20" s="161"/>
      <c r="EY20" s="161"/>
      <c r="EZ20" s="161"/>
      <c r="FA20" s="161" t="s">
        <v>6</v>
      </c>
      <c r="FB20" s="161"/>
      <c r="FC20" s="161"/>
      <c r="FD20" s="161"/>
      <c r="FE20" s="161" t="s">
        <v>6</v>
      </c>
      <c r="FF20" s="161"/>
      <c r="FG20" s="161"/>
      <c r="FH20" s="161"/>
      <c r="FI20" s="161" t="s">
        <v>6</v>
      </c>
      <c r="FJ20" s="161"/>
      <c r="FK20" s="161"/>
      <c r="FL20" s="161"/>
      <c r="FM20" s="161" t="s">
        <v>6</v>
      </c>
      <c r="FN20" s="161"/>
      <c r="FO20" s="161"/>
      <c r="FP20" s="161"/>
      <c r="FQ20" s="161" t="s">
        <v>6</v>
      </c>
      <c r="FR20" s="161"/>
      <c r="FS20" s="161"/>
      <c r="FT20" s="161"/>
      <c r="FU20" s="161" t="s">
        <v>6</v>
      </c>
      <c r="FV20" s="161"/>
      <c r="FW20" s="161"/>
      <c r="FX20" s="161"/>
      <c r="FY20" s="161" t="s">
        <v>6</v>
      </c>
      <c r="FZ20" s="161"/>
      <c r="GA20" s="161"/>
      <c r="GB20" s="161"/>
      <c r="GC20" s="161" t="s">
        <v>6</v>
      </c>
      <c r="GD20" s="161"/>
      <c r="GE20" s="161"/>
      <c r="GF20" s="161"/>
      <c r="GG20" s="161" t="s">
        <v>6</v>
      </c>
      <c r="GH20" s="161"/>
      <c r="GI20" s="161"/>
      <c r="GJ20" s="161"/>
      <c r="GK20" s="161" t="s">
        <v>6</v>
      </c>
      <c r="GL20" s="161"/>
      <c r="GM20" s="161"/>
      <c r="GN20" s="161"/>
      <c r="GO20" s="161" t="s">
        <v>6</v>
      </c>
      <c r="GP20" s="161"/>
      <c r="GQ20" s="161"/>
      <c r="GR20" s="161"/>
      <c r="GS20" s="161" t="s">
        <v>6</v>
      </c>
      <c r="GT20" s="161"/>
      <c r="GU20" s="161"/>
      <c r="GV20" s="161"/>
      <c r="GW20" s="161" t="s">
        <v>6</v>
      </c>
      <c r="GX20" s="161"/>
      <c r="GY20" s="161"/>
      <c r="GZ20" s="161"/>
      <c r="HA20" s="161" t="s">
        <v>6</v>
      </c>
      <c r="HB20" s="161"/>
      <c r="HC20" s="161"/>
      <c r="HD20" s="161"/>
      <c r="HE20" s="161" t="s">
        <v>6</v>
      </c>
      <c r="HF20" s="161"/>
      <c r="HG20" s="161"/>
      <c r="HH20" s="161"/>
      <c r="HI20" s="161" t="s">
        <v>6</v>
      </c>
      <c r="HJ20" s="161"/>
      <c r="HK20" s="161"/>
      <c r="HL20" s="161"/>
      <c r="HM20" s="161" t="s">
        <v>6</v>
      </c>
      <c r="HN20" s="161"/>
      <c r="HO20" s="161"/>
      <c r="HP20" s="161"/>
      <c r="HQ20" s="161" t="s">
        <v>6</v>
      </c>
      <c r="HR20" s="161"/>
      <c r="HS20" s="161"/>
      <c r="HT20" s="161"/>
      <c r="HU20" s="161" t="s">
        <v>6</v>
      </c>
      <c r="HV20" s="161"/>
      <c r="HW20" s="161"/>
      <c r="HX20" s="161"/>
      <c r="HY20" s="161" t="s">
        <v>6</v>
      </c>
      <c r="HZ20" s="161"/>
      <c r="IA20" s="161"/>
      <c r="IB20" s="161"/>
      <c r="IC20" s="161" t="s">
        <v>6</v>
      </c>
      <c r="ID20" s="161"/>
      <c r="IE20" s="161"/>
      <c r="IF20" s="161"/>
      <c r="IG20" s="161" t="s">
        <v>6</v>
      </c>
      <c r="IH20" s="161"/>
      <c r="II20" s="161"/>
      <c r="IJ20" s="161"/>
      <c r="IK20" s="161" t="s">
        <v>6</v>
      </c>
      <c r="IL20" s="161"/>
      <c r="IM20" s="161"/>
      <c r="IN20" s="161"/>
      <c r="IO20" s="161" t="s">
        <v>6</v>
      </c>
      <c r="IP20" s="161"/>
      <c r="IQ20" s="161"/>
      <c r="IR20" s="161"/>
      <c r="IS20" s="161" t="s">
        <v>6</v>
      </c>
      <c r="IT20" s="161"/>
      <c r="IU20" s="161"/>
      <c r="IV20" s="161"/>
      <c r="IW20" s="161" t="s">
        <v>6</v>
      </c>
      <c r="IX20" s="161"/>
      <c r="IY20" s="161"/>
      <c r="IZ20" s="161"/>
      <c r="JA20" s="161" t="s">
        <v>6</v>
      </c>
      <c r="JB20" s="161"/>
      <c r="JC20" s="161"/>
      <c r="JD20" s="161"/>
      <c r="JE20" s="161" t="s">
        <v>6</v>
      </c>
      <c r="JF20" s="161"/>
      <c r="JG20" s="161"/>
      <c r="JH20" s="161"/>
      <c r="JI20" s="161" t="s">
        <v>6</v>
      </c>
      <c r="JJ20" s="161"/>
      <c r="JK20" s="161"/>
      <c r="JL20" s="161"/>
      <c r="JM20" s="161" t="s">
        <v>6</v>
      </c>
      <c r="JN20" s="161"/>
      <c r="JO20" s="161"/>
      <c r="JP20" s="161"/>
      <c r="JQ20" s="161" t="s">
        <v>6</v>
      </c>
      <c r="JR20" s="161"/>
      <c r="JS20" s="161"/>
      <c r="JT20" s="161"/>
    </row>
    <row r="21" spans="1:280" x14ac:dyDescent="0.2">
      <c r="A21" s="161" t="s">
        <v>7</v>
      </c>
      <c r="B21" s="161"/>
      <c r="C21" s="161"/>
      <c r="D21" s="161"/>
      <c r="E21" s="161" t="s">
        <v>7</v>
      </c>
      <c r="F21" s="161"/>
      <c r="G21" s="161"/>
      <c r="H21" s="161"/>
      <c r="I21" s="161" t="s">
        <v>7</v>
      </c>
      <c r="J21" s="161"/>
      <c r="K21" s="161"/>
      <c r="L21" s="161"/>
      <c r="M21" s="161" t="s">
        <v>7</v>
      </c>
      <c r="N21" s="161"/>
      <c r="O21" s="161"/>
      <c r="P21" s="161"/>
      <c r="Q21" s="161" t="s">
        <v>7</v>
      </c>
      <c r="R21" s="161"/>
      <c r="S21" s="161"/>
      <c r="T21" s="161"/>
      <c r="U21" s="161" t="s">
        <v>7</v>
      </c>
      <c r="V21" s="161"/>
      <c r="W21" s="161"/>
      <c r="X21" s="161"/>
      <c r="Y21" s="161" t="s">
        <v>7</v>
      </c>
      <c r="Z21" s="161"/>
      <c r="AA21" s="161"/>
      <c r="AB21" s="161"/>
      <c r="AC21" s="161" t="s">
        <v>7</v>
      </c>
      <c r="AD21" s="161"/>
      <c r="AE21" s="161"/>
      <c r="AF21" s="161"/>
      <c r="AG21" s="161" t="s">
        <v>7</v>
      </c>
      <c r="AH21" s="161"/>
      <c r="AI21" s="161"/>
      <c r="AJ21" s="161"/>
      <c r="AK21" s="161" t="s">
        <v>7</v>
      </c>
      <c r="AL21" s="161"/>
      <c r="AM21" s="161"/>
      <c r="AN21" s="161"/>
      <c r="AO21" s="161" t="s">
        <v>7</v>
      </c>
      <c r="AP21" s="161"/>
      <c r="AQ21" s="161"/>
      <c r="AR21" s="161"/>
      <c r="AS21" s="161" t="s">
        <v>7</v>
      </c>
      <c r="AT21" s="161"/>
      <c r="AU21" s="161"/>
      <c r="AV21" s="161"/>
      <c r="AW21" s="161" t="s">
        <v>7</v>
      </c>
      <c r="AX21" s="161"/>
      <c r="AY21" s="161"/>
      <c r="AZ21" s="161"/>
      <c r="BA21" s="184" t="s">
        <v>7</v>
      </c>
      <c r="BB21" s="184"/>
      <c r="BC21" s="184"/>
      <c r="BD21" s="184"/>
      <c r="BE21" s="161" t="s">
        <v>7</v>
      </c>
      <c r="BF21" s="161"/>
      <c r="BG21" s="161"/>
      <c r="BH21" s="161"/>
      <c r="BI21" s="161" t="s">
        <v>7</v>
      </c>
      <c r="BJ21" s="161"/>
      <c r="BK21" s="161"/>
      <c r="BL21" s="161"/>
      <c r="BM21" s="161" t="s">
        <v>7</v>
      </c>
      <c r="BN21" s="161"/>
      <c r="BO21" s="161"/>
      <c r="BP21" s="161"/>
      <c r="BQ21" s="161" t="s">
        <v>7</v>
      </c>
      <c r="BR21" s="161"/>
      <c r="BS21" s="161"/>
      <c r="BT21" s="161"/>
      <c r="BU21" s="161" t="s">
        <v>7</v>
      </c>
      <c r="BV21" s="161"/>
      <c r="BW21" s="161"/>
      <c r="BX21" s="161"/>
      <c r="BY21" s="161" t="s">
        <v>7</v>
      </c>
      <c r="BZ21" s="161"/>
      <c r="CA21" s="161"/>
      <c r="CB21" s="161"/>
      <c r="CC21" s="161" t="s">
        <v>7</v>
      </c>
      <c r="CD21" s="161"/>
      <c r="CE21" s="161"/>
      <c r="CF21" s="161"/>
      <c r="CG21" s="161" t="s">
        <v>7</v>
      </c>
      <c r="CH21" s="161"/>
      <c r="CI21" s="161"/>
      <c r="CJ21" s="161"/>
      <c r="CK21" s="161" t="s">
        <v>7</v>
      </c>
      <c r="CL21" s="161"/>
      <c r="CM21" s="161"/>
      <c r="CN21" s="161"/>
      <c r="CO21" s="161" t="s">
        <v>7</v>
      </c>
      <c r="CP21" s="161"/>
      <c r="CQ21" s="161"/>
      <c r="CR21" s="161"/>
      <c r="CS21" s="161" t="s">
        <v>7</v>
      </c>
      <c r="CT21" s="161"/>
      <c r="CU21" s="161"/>
      <c r="CV21" s="161"/>
      <c r="CW21" s="161" t="s">
        <v>7</v>
      </c>
      <c r="CX21" s="161"/>
      <c r="CY21" s="161"/>
      <c r="CZ21" s="161"/>
      <c r="DA21" s="161" t="s">
        <v>7</v>
      </c>
      <c r="DB21" s="161"/>
      <c r="DC21" s="161"/>
      <c r="DD21" s="161"/>
      <c r="DE21" s="161" t="s">
        <v>7</v>
      </c>
      <c r="DF21" s="161"/>
      <c r="DG21" s="161"/>
      <c r="DH21" s="161"/>
      <c r="DI21" s="161" t="s">
        <v>7</v>
      </c>
      <c r="DJ21" s="161"/>
      <c r="DK21" s="161"/>
      <c r="DL21" s="161"/>
      <c r="DM21" s="161" t="s">
        <v>7</v>
      </c>
      <c r="DN21" s="161"/>
      <c r="DO21" s="161"/>
      <c r="DP21" s="161"/>
      <c r="DQ21" s="161" t="s">
        <v>7</v>
      </c>
      <c r="DR21" s="161"/>
      <c r="DS21" s="161"/>
      <c r="DT21" s="161"/>
      <c r="DU21" s="161" t="s">
        <v>7</v>
      </c>
      <c r="DV21" s="161"/>
      <c r="DW21" s="161"/>
      <c r="DX21" s="161"/>
      <c r="DY21" s="161" t="s">
        <v>7</v>
      </c>
      <c r="DZ21" s="161"/>
      <c r="EA21" s="161"/>
      <c r="EB21" s="161"/>
      <c r="EC21" s="161" t="s">
        <v>7</v>
      </c>
      <c r="ED21" s="161"/>
      <c r="EE21" s="161"/>
      <c r="EF21" s="161"/>
      <c r="EG21" s="161" t="s">
        <v>7</v>
      </c>
      <c r="EH21" s="161"/>
      <c r="EI21" s="161"/>
      <c r="EJ21" s="161"/>
      <c r="EK21" s="161" t="s">
        <v>7</v>
      </c>
      <c r="EL21" s="161"/>
      <c r="EM21" s="161"/>
      <c r="EN21" s="161"/>
      <c r="EO21" s="161" t="s">
        <v>7</v>
      </c>
      <c r="EP21" s="161"/>
      <c r="EQ21" s="161"/>
      <c r="ER21" s="161"/>
      <c r="ES21" s="161" t="s">
        <v>7</v>
      </c>
      <c r="ET21" s="161"/>
      <c r="EU21" s="161"/>
      <c r="EV21" s="161"/>
      <c r="EW21" s="161" t="s">
        <v>7</v>
      </c>
      <c r="EX21" s="161"/>
      <c r="EY21" s="161"/>
      <c r="EZ21" s="161"/>
      <c r="FA21" s="161" t="s">
        <v>7</v>
      </c>
      <c r="FB21" s="161"/>
      <c r="FC21" s="161"/>
      <c r="FD21" s="161"/>
      <c r="FE21" s="161" t="s">
        <v>7</v>
      </c>
      <c r="FF21" s="161"/>
      <c r="FG21" s="161"/>
      <c r="FH21" s="161"/>
      <c r="FI21" s="161" t="s">
        <v>7</v>
      </c>
      <c r="FJ21" s="161"/>
      <c r="FK21" s="161"/>
      <c r="FL21" s="161"/>
      <c r="FM21" s="161" t="s">
        <v>7</v>
      </c>
      <c r="FN21" s="161"/>
      <c r="FO21" s="161"/>
      <c r="FP21" s="161"/>
      <c r="FQ21" s="161" t="s">
        <v>7</v>
      </c>
      <c r="FR21" s="161"/>
      <c r="FS21" s="161"/>
      <c r="FT21" s="161"/>
      <c r="FU21" s="161" t="s">
        <v>7</v>
      </c>
      <c r="FV21" s="161"/>
      <c r="FW21" s="161"/>
      <c r="FX21" s="161"/>
      <c r="FY21" s="161" t="s">
        <v>7</v>
      </c>
      <c r="FZ21" s="161"/>
      <c r="GA21" s="161"/>
      <c r="GB21" s="161"/>
      <c r="GC21" s="161" t="s">
        <v>7</v>
      </c>
      <c r="GD21" s="161"/>
      <c r="GE21" s="161"/>
      <c r="GF21" s="161"/>
      <c r="GG21" s="161" t="s">
        <v>7</v>
      </c>
      <c r="GH21" s="161"/>
      <c r="GI21" s="161"/>
      <c r="GJ21" s="161"/>
      <c r="GK21" s="161" t="s">
        <v>7</v>
      </c>
      <c r="GL21" s="161"/>
      <c r="GM21" s="161"/>
      <c r="GN21" s="161"/>
      <c r="GO21" s="161" t="s">
        <v>7</v>
      </c>
      <c r="GP21" s="161"/>
      <c r="GQ21" s="161"/>
      <c r="GR21" s="161"/>
      <c r="GS21" s="161" t="s">
        <v>7</v>
      </c>
      <c r="GT21" s="161"/>
      <c r="GU21" s="161"/>
      <c r="GV21" s="161"/>
      <c r="GW21" s="161" t="s">
        <v>7</v>
      </c>
      <c r="GX21" s="161"/>
      <c r="GY21" s="161"/>
      <c r="GZ21" s="161"/>
      <c r="HA21" s="161" t="s">
        <v>7</v>
      </c>
      <c r="HB21" s="161"/>
      <c r="HC21" s="161"/>
      <c r="HD21" s="161"/>
      <c r="HE21" s="161" t="s">
        <v>7</v>
      </c>
      <c r="HF21" s="161"/>
      <c r="HG21" s="161"/>
      <c r="HH21" s="161"/>
      <c r="HI21" s="161" t="s">
        <v>7</v>
      </c>
      <c r="HJ21" s="161"/>
      <c r="HK21" s="161"/>
      <c r="HL21" s="161"/>
      <c r="HM21" s="161" t="s">
        <v>7</v>
      </c>
      <c r="HN21" s="161"/>
      <c r="HO21" s="161"/>
      <c r="HP21" s="161"/>
      <c r="HQ21" s="161" t="s">
        <v>7</v>
      </c>
      <c r="HR21" s="161"/>
      <c r="HS21" s="161"/>
      <c r="HT21" s="161"/>
      <c r="HU21" s="161" t="s">
        <v>7</v>
      </c>
      <c r="HV21" s="161"/>
      <c r="HW21" s="161"/>
      <c r="HX21" s="161"/>
      <c r="HY21" s="161" t="s">
        <v>7</v>
      </c>
      <c r="HZ21" s="161"/>
      <c r="IA21" s="161"/>
      <c r="IB21" s="161"/>
      <c r="IC21" s="161" t="s">
        <v>7</v>
      </c>
      <c r="ID21" s="161"/>
      <c r="IE21" s="161"/>
      <c r="IF21" s="161"/>
      <c r="IG21" s="161" t="s">
        <v>7</v>
      </c>
      <c r="IH21" s="161"/>
      <c r="II21" s="161"/>
      <c r="IJ21" s="161"/>
      <c r="IK21" s="161" t="s">
        <v>7</v>
      </c>
      <c r="IL21" s="161"/>
      <c r="IM21" s="161"/>
      <c r="IN21" s="161"/>
      <c r="IO21" s="161" t="s">
        <v>7</v>
      </c>
      <c r="IP21" s="161"/>
      <c r="IQ21" s="161"/>
      <c r="IR21" s="161"/>
      <c r="IS21" s="161" t="s">
        <v>7</v>
      </c>
      <c r="IT21" s="161"/>
      <c r="IU21" s="161"/>
      <c r="IV21" s="161"/>
      <c r="IW21" s="161" t="s">
        <v>7</v>
      </c>
      <c r="IX21" s="161"/>
      <c r="IY21" s="161"/>
      <c r="IZ21" s="161"/>
      <c r="JA21" s="161" t="s">
        <v>7</v>
      </c>
      <c r="JB21" s="161"/>
      <c r="JC21" s="161"/>
      <c r="JD21" s="161"/>
      <c r="JE21" s="161" t="s">
        <v>7</v>
      </c>
      <c r="JF21" s="161"/>
      <c r="JG21" s="161"/>
      <c r="JH21" s="161"/>
      <c r="JI21" s="161" t="s">
        <v>7</v>
      </c>
      <c r="JJ21" s="161"/>
      <c r="JK21" s="161"/>
      <c r="JL21" s="161"/>
      <c r="JM21" s="161" t="s">
        <v>7</v>
      </c>
      <c r="JN21" s="161"/>
      <c r="JO21" s="161"/>
      <c r="JP21" s="161"/>
      <c r="JQ21" s="161" t="s">
        <v>7</v>
      </c>
      <c r="JR21" s="161"/>
      <c r="JS21" s="161"/>
      <c r="JT21" s="161"/>
    </row>
    <row r="22" spans="1:280" x14ac:dyDescent="0.2">
      <c r="BA22" s="119"/>
      <c r="BB22" s="119"/>
      <c r="BC22" s="119"/>
      <c r="BD22" s="119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</row>
    <row r="23" spans="1:280" x14ac:dyDescent="0.2">
      <c r="A23" s="162" t="s">
        <v>89</v>
      </c>
      <c r="B23" s="162"/>
      <c r="C23" s="162"/>
      <c r="D23" s="162"/>
      <c r="BA23" s="119"/>
      <c r="BB23" s="119"/>
      <c r="BC23" s="119"/>
      <c r="BD23" s="119"/>
    </row>
    <row r="24" spans="1:280" x14ac:dyDescent="0.2">
      <c r="A24" s="92"/>
      <c r="B24" s="92" t="s">
        <v>91</v>
      </c>
      <c r="C24" s="163">
        <v>42567</v>
      </c>
      <c r="D24" s="164"/>
      <c r="BA24" s="119"/>
      <c r="BB24" s="119"/>
      <c r="BC24" s="119"/>
      <c r="BD24" s="119"/>
    </row>
    <row r="25" spans="1:280" x14ac:dyDescent="0.2">
      <c r="A25" s="94" t="s">
        <v>26</v>
      </c>
      <c r="B25" s="94" t="s">
        <v>2</v>
      </c>
      <c r="C25" s="156" t="s">
        <v>1</v>
      </c>
      <c r="D25" s="157"/>
      <c r="BA25" s="119"/>
      <c r="BB25" s="119"/>
      <c r="BC25" s="119"/>
      <c r="BD25" s="119"/>
    </row>
    <row r="26" spans="1:280" x14ac:dyDescent="0.2">
      <c r="A26" s="6"/>
      <c r="B26" s="8" t="s">
        <v>5</v>
      </c>
      <c r="C26" s="158">
        <f>D16+H16+L16+P16+T16+X16+AB16+AF16+AJ16+AN16+AR16+AV16+AZ16+BD16+BH16+BL16+BP16+BT16+BX16+CB16+CF16+CJ16+CN16+CR16+CV16+CZ16+DD16+DH16+DL16+DP16+DT16+DX16+EB16+EF16+EJ16+EN16+ER16+EV16+EZ16+FD16+FH16+FL16+FP16+FT16+FX16+GB16+GF16+GJ16+GN16+GR16+GV16+GZ16+HD16+HH16+HL16+HP16+HT16+HX16+IF16+IJ16+IN16+IR16+IV16+IZ16+JD16+JH16+JL16+JP16+JT16</f>
        <v>6028000</v>
      </c>
      <c r="D26" s="159"/>
    </row>
    <row r="28" spans="1:280" x14ac:dyDescent="0.2">
      <c r="B28" s="160" t="s">
        <v>90</v>
      </c>
      <c r="C28" s="160"/>
      <c r="D28" s="160"/>
    </row>
    <row r="29" spans="1:280" x14ac:dyDescent="0.2">
      <c r="B29" s="160"/>
      <c r="C29" s="160"/>
      <c r="D29" s="160"/>
    </row>
  </sheetData>
  <mergeCells count="716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JQ1:JT1"/>
    <mergeCell ref="A2:D2"/>
    <mergeCell ref="E2:H2"/>
    <mergeCell ref="I2:L2"/>
    <mergeCell ref="M2:P2"/>
    <mergeCell ref="Q2:T2"/>
    <mergeCell ref="U2:X2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Y2:AB2"/>
    <mergeCell ref="AC2:AF2"/>
    <mergeCell ref="AG2:AJ2"/>
    <mergeCell ref="AK2:AN2"/>
    <mergeCell ref="AO2:AR2"/>
    <mergeCell ref="AS2:AV2"/>
    <mergeCell ref="JE1:JH1"/>
    <mergeCell ref="JI1:JL1"/>
    <mergeCell ref="JM1:JP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JQ2:JT2"/>
    <mergeCell ref="A3:D3"/>
    <mergeCell ref="E3:H3"/>
    <mergeCell ref="I3:L3"/>
    <mergeCell ref="M3:P3"/>
    <mergeCell ref="Q3:T3"/>
    <mergeCell ref="U3:X3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Y3:AB3"/>
    <mergeCell ref="AC3:AF3"/>
    <mergeCell ref="AG3:AJ3"/>
    <mergeCell ref="AK3:AN3"/>
    <mergeCell ref="AO3:AR3"/>
    <mergeCell ref="AS3:AV3"/>
    <mergeCell ref="JE2:JH2"/>
    <mergeCell ref="JI2:JL2"/>
    <mergeCell ref="JM2:JP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JQ3:JT3"/>
    <mergeCell ref="A4:D4"/>
    <mergeCell ref="E4:H4"/>
    <mergeCell ref="I4:L4"/>
    <mergeCell ref="M4:P4"/>
    <mergeCell ref="Q4:T4"/>
    <mergeCell ref="U4:X4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Y4:AB4"/>
    <mergeCell ref="AC4:AF4"/>
    <mergeCell ref="AG4:AJ4"/>
    <mergeCell ref="AK4:AN4"/>
    <mergeCell ref="AO4:AR4"/>
    <mergeCell ref="AS4:AV4"/>
    <mergeCell ref="JE3:JH3"/>
    <mergeCell ref="JI3:JL3"/>
    <mergeCell ref="JM3:JP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JQ4:JT4"/>
    <mergeCell ref="A5:D5"/>
    <mergeCell ref="E5:H5"/>
    <mergeCell ref="I5:L5"/>
    <mergeCell ref="M5:P5"/>
    <mergeCell ref="Q5:T5"/>
    <mergeCell ref="U5:X5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Y5:AB5"/>
    <mergeCell ref="AC5:AF5"/>
    <mergeCell ref="AG5:AJ5"/>
    <mergeCell ref="AK5:AN5"/>
    <mergeCell ref="AO5:AR5"/>
    <mergeCell ref="AS5:AV5"/>
    <mergeCell ref="JE4:JH4"/>
    <mergeCell ref="JI4:JL4"/>
    <mergeCell ref="JM4:JP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JQ5:JT5"/>
    <mergeCell ref="A6:D6"/>
    <mergeCell ref="E6:H6"/>
    <mergeCell ref="I6:L6"/>
    <mergeCell ref="M6:P6"/>
    <mergeCell ref="Q6:T6"/>
    <mergeCell ref="U6:X6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Y6:AB6"/>
    <mergeCell ref="AC6:AF6"/>
    <mergeCell ref="AG6:AJ6"/>
    <mergeCell ref="AK6:AN6"/>
    <mergeCell ref="AO6:AR6"/>
    <mergeCell ref="AS6:AV6"/>
    <mergeCell ref="JE5:JH5"/>
    <mergeCell ref="JI5:JL5"/>
    <mergeCell ref="JM5:JP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BU6:BX6"/>
    <mergeCell ref="BY6:CB6"/>
    <mergeCell ref="CC6:CF6"/>
    <mergeCell ref="CG6:CJ6"/>
    <mergeCell ref="CK6:CN6"/>
    <mergeCell ref="CO6:CR6"/>
    <mergeCell ref="AW6:AZ6"/>
    <mergeCell ref="BA6:BD6"/>
    <mergeCell ref="BE6:BH6"/>
    <mergeCell ref="BI6:BL6"/>
    <mergeCell ref="BM6:BP6"/>
    <mergeCell ref="BQ6:BT6"/>
    <mergeCell ref="DY6:EB6"/>
    <mergeCell ref="EC6:EF6"/>
    <mergeCell ref="EG6:EJ6"/>
    <mergeCell ref="EK6:EN6"/>
    <mergeCell ref="CS6:CV6"/>
    <mergeCell ref="CW6:CZ6"/>
    <mergeCell ref="DA6:DD6"/>
    <mergeCell ref="DE6:DH6"/>
    <mergeCell ref="DI6:DL6"/>
    <mergeCell ref="DM6:DP6"/>
    <mergeCell ref="JQ6:JT6"/>
    <mergeCell ref="C7:D7"/>
    <mergeCell ref="G7:H7"/>
    <mergeCell ref="K7:L7"/>
    <mergeCell ref="O7:P7"/>
    <mergeCell ref="S7:T7"/>
    <mergeCell ref="W7:X7"/>
    <mergeCell ref="IG6:IJ6"/>
    <mergeCell ref="IK6:IN6"/>
    <mergeCell ref="IO6:IR6"/>
    <mergeCell ref="IS6:IV6"/>
    <mergeCell ref="IW6:IZ6"/>
    <mergeCell ref="JA6:JD6"/>
    <mergeCell ref="HI6:HL6"/>
    <mergeCell ref="HM6:HP6"/>
    <mergeCell ref="HQ6:HT6"/>
    <mergeCell ref="HU6:HX6"/>
    <mergeCell ref="HY6:IB6"/>
    <mergeCell ref="IC6:IF6"/>
    <mergeCell ref="GK6:GN6"/>
    <mergeCell ref="GO6:GR6"/>
    <mergeCell ref="GS6:GV6"/>
    <mergeCell ref="GW6:GZ6"/>
    <mergeCell ref="HA6:HD6"/>
    <mergeCell ref="AA7:AB7"/>
    <mergeCell ref="AE7:AF7"/>
    <mergeCell ref="AI7:AJ7"/>
    <mergeCell ref="AM7:AN7"/>
    <mergeCell ref="AQ7:AR7"/>
    <mergeCell ref="AU7:AV7"/>
    <mergeCell ref="JE6:JH6"/>
    <mergeCell ref="JI6:JL6"/>
    <mergeCell ref="JM6:JP6"/>
    <mergeCell ref="HE6:HH6"/>
    <mergeCell ref="FM6:FP6"/>
    <mergeCell ref="FQ6:FT6"/>
    <mergeCell ref="FU6:FX6"/>
    <mergeCell ref="FY6:GB6"/>
    <mergeCell ref="GC6:GF6"/>
    <mergeCell ref="GG6:GJ6"/>
    <mergeCell ref="EO6:ER6"/>
    <mergeCell ref="ES6:EV6"/>
    <mergeCell ref="EW6:EZ6"/>
    <mergeCell ref="FA6:FD6"/>
    <mergeCell ref="FE6:FH6"/>
    <mergeCell ref="FI6:FL6"/>
    <mergeCell ref="DQ6:DT6"/>
    <mergeCell ref="DU6:DX6"/>
    <mergeCell ref="BW7:BX7"/>
    <mergeCell ref="CA7:CB7"/>
    <mergeCell ref="CE7:CF7"/>
    <mergeCell ref="CI7:CJ7"/>
    <mergeCell ref="CM7:CN7"/>
    <mergeCell ref="CQ7:CR7"/>
    <mergeCell ref="AY7:AZ7"/>
    <mergeCell ref="BC7:BD7"/>
    <mergeCell ref="BG7:BH7"/>
    <mergeCell ref="BK7:BL7"/>
    <mergeCell ref="BO7:BP7"/>
    <mergeCell ref="BS7:BT7"/>
    <mergeCell ref="EA7:EB7"/>
    <mergeCell ref="EE7:EF7"/>
    <mergeCell ref="EI7:EJ7"/>
    <mergeCell ref="EM7:EN7"/>
    <mergeCell ref="CU7:CV7"/>
    <mergeCell ref="CY7:CZ7"/>
    <mergeCell ref="DC7:DD7"/>
    <mergeCell ref="DG7:DH7"/>
    <mergeCell ref="DK7:DL7"/>
    <mergeCell ref="DO7:DP7"/>
    <mergeCell ref="JS7:JT7"/>
    <mergeCell ref="C8:D8"/>
    <mergeCell ref="G8:H8"/>
    <mergeCell ref="K8:L8"/>
    <mergeCell ref="O8:P8"/>
    <mergeCell ref="S8:T8"/>
    <mergeCell ref="W8:X8"/>
    <mergeCell ref="II7:IJ7"/>
    <mergeCell ref="IM7:IN7"/>
    <mergeCell ref="IQ7:IR7"/>
    <mergeCell ref="IU7:IV7"/>
    <mergeCell ref="IY7:IZ7"/>
    <mergeCell ref="JC7:JD7"/>
    <mergeCell ref="HK7:HL7"/>
    <mergeCell ref="HO7:HP7"/>
    <mergeCell ref="HS7:HT7"/>
    <mergeCell ref="HW7:HX7"/>
    <mergeCell ref="IA7:IB7"/>
    <mergeCell ref="IE7:IF7"/>
    <mergeCell ref="GM7:GN7"/>
    <mergeCell ref="GQ7:GR7"/>
    <mergeCell ref="GU7:GV7"/>
    <mergeCell ref="GY7:GZ7"/>
    <mergeCell ref="HC7:HD7"/>
    <mergeCell ref="AA8:AB8"/>
    <mergeCell ref="AE8:AF8"/>
    <mergeCell ref="AI8:AJ8"/>
    <mergeCell ref="AM8:AN8"/>
    <mergeCell ref="AQ8:AR8"/>
    <mergeCell ref="AU8:AV8"/>
    <mergeCell ref="JG7:JH7"/>
    <mergeCell ref="JK7:JL7"/>
    <mergeCell ref="JO7:JP7"/>
    <mergeCell ref="HG7:HH7"/>
    <mergeCell ref="FO7:FP7"/>
    <mergeCell ref="FS7:FT7"/>
    <mergeCell ref="FW7:FX7"/>
    <mergeCell ref="GA7:GB7"/>
    <mergeCell ref="GE7:GF7"/>
    <mergeCell ref="GI7:GJ7"/>
    <mergeCell ref="EQ7:ER7"/>
    <mergeCell ref="EU7:EV7"/>
    <mergeCell ref="EY7:EZ7"/>
    <mergeCell ref="FC7:FD7"/>
    <mergeCell ref="FG7:FH7"/>
    <mergeCell ref="FK7:FL7"/>
    <mergeCell ref="DS7:DT7"/>
    <mergeCell ref="DW7:DX7"/>
    <mergeCell ref="BW8:BX8"/>
    <mergeCell ref="CA8:CB8"/>
    <mergeCell ref="CE8:CF8"/>
    <mergeCell ref="CI8:CJ8"/>
    <mergeCell ref="CM8:CN8"/>
    <mergeCell ref="CQ8:CR8"/>
    <mergeCell ref="AY8:AZ8"/>
    <mergeCell ref="BC8:BD8"/>
    <mergeCell ref="BG8:BH8"/>
    <mergeCell ref="BK8:BL8"/>
    <mergeCell ref="BO8:BP8"/>
    <mergeCell ref="BS8:BT8"/>
    <mergeCell ref="EA8:EB8"/>
    <mergeCell ref="EE8:EF8"/>
    <mergeCell ref="EI8:EJ8"/>
    <mergeCell ref="EM8:EN8"/>
    <mergeCell ref="CU8:CV8"/>
    <mergeCell ref="CY8:CZ8"/>
    <mergeCell ref="DC8:DD8"/>
    <mergeCell ref="DG8:DH8"/>
    <mergeCell ref="DK8:DL8"/>
    <mergeCell ref="DO8:DP8"/>
    <mergeCell ref="JS8:JT8"/>
    <mergeCell ref="A20:D20"/>
    <mergeCell ref="E20:H20"/>
    <mergeCell ref="I20:L20"/>
    <mergeCell ref="M20:P20"/>
    <mergeCell ref="Q20:T20"/>
    <mergeCell ref="U20:X20"/>
    <mergeCell ref="II8:IJ8"/>
    <mergeCell ref="IM8:IN8"/>
    <mergeCell ref="IQ8:IR8"/>
    <mergeCell ref="IU8:IV8"/>
    <mergeCell ref="IY8:IZ8"/>
    <mergeCell ref="JC8:JD8"/>
    <mergeCell ref="HK8:HL8"/>
    <mergeCell ref="HO8:HP8"/>
    <mergeCell ref="HS8:HT8"/>
    <mergeCell ref="HW8:HX8"/>
    <mergeCell ref="IA8:IB8"/>
    <mergeCell ref="IE8:IF8"/>
    <mergeCell ref="GM8:GN8"/>
    <mergeCell ref="GQ8:GR8"/>
    <mergeCell ref="GU8:GV8"/>
    <mergeCell ref="GY8:GZ8"/>
    <mergeCell ref="HC8:HD8"/>
    <mergeCell ref="Y20:AB20"/>
    <mergeCell ref="AC20:AF20"/>
    <mergeCell ref="AG20:AJ20"/>
    <mergeCell ref="AK20:AN20"/>
    <mergeCell ref="AO20:AR20"/>
    <mergeCell ref="AS20:AV20"/>
    <mergeCell ref="JG8:JH8"/>
    <mergeCell ref="JK8:JL8"/>
    <mergeCell ref="JO8:JP8"/>
    <mergeCell ref="HG8:HH8"/>
    <mergeCell ref="FO8:FP8"/>
    <mergeCell ref="FS8:FT8"/>
    <mergeCell ref="FW8:FX8"/>
    <mergeCell ref="GA8:GB8"/>
    <mergeCell ref="GE8:GF8"/>
    <mergeCell ref="GI8:GJ8"/>
    <mergeCell ref="EQ8:ER8"/>
    <mergeCell ref="EU8:EV8"/>
    <mergeCell ref="EY8:EZ8"/>
    <mergeCell ref="FC8:FD8"/>
    <mergeCell ref="FG8:FH8"/>
    <mergeCell ref="FK8:FL8"/>
    <mergeCell ref="DS8:DT8"/>
    <mergeCell ref="DW8:DX8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JQ20:JT20"/>
    <mergeCell ref="A21:D21"/>
    <mergeCell ref="E21:H21"/>
    <mergeCell ref="I21:L21"/>
    <mergeCell ref="M21:P21"/>
    <mergeCell ref="Q21:T21"/>
    <mergeCell ref="U21:X21"/>
    <mergeCell ref="IG20:IJ20"/>
    <mergeCell ref="IK20:IN20"/>
    <mergeCell ref="IO20:IR20"/>
    <mergeCell ref="IS20:IV20"/>
    <mergeCell ref="IW20:IZ20"/>
    <mergeCell ref="JA20:JD20"/>
    <mergeCell ref="HI20:HL20"/>
    <mergeCell ref="HM20:HP20"/>
    <mergeCell ref="HQ20:HT20"/>
    <mergeCell ref="HU20:HX20"/>
    <mergeCell ref="HY20:IB20"/>
    <mergeCell ref="IC20:IF20"/>
    <mergeCell ref="GK20:GN20"/>
    <mergeCell ref="GO20:GR20"/>
    <mergeCell ref="GS20:GV20"/>
    <mergeCell ref="GW20:GZ20"/>
    <mergeCell ref="HA20:HD20"/>
    <mergeCell ref="Y21:AB21"/>
    <mergeCell ref="AC21:AF21"/>
    <mergeCell ref="AG21:AJ21"/>
    <mergeCell ref="AK21:AN21"/>
    <mergeCell ref="AO21:AR21"/>
    <mergeCell ref="AS21:AV21"/>
    <mergeCell ref="JE20:JH20"/>
    <mergeCell ref="JI20:JL20"/>
    <mergeCell ref="JM20:JP20"/>
    <mergeCell ref="HE20:HH20"/>
    <mergeCell ref="FM20:FP20"/>
    <mergeCell ref="FQ20:FT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BU21:BX21"/>
    <mergeCell ref="BY21:CB21"/>
    <mergeCell ref="CC21:CF21"/>
    <mergeCell ref="CG21:CJ21"/>
    <mergeCell ref="CK21:CN21"/>
    <mergeCell ref="CO21:CR21"/>
    <mergeCell ref="AW21:AZ21"/>
    <mergeCell ref="BA21:BD21"/>
    <mergeCell ref="BE21:BH21"/>
    <mergeCell ref="BI21:BL21"/>
    <mergeCell ref="BM21:BP21"/>
    <mergeCell ref="BQ21:BT21"/>
    <mergeCell ref="DQ21:DT21"/>
    <mergeCell ref="DU21:DX21"/>
    <mergeCell ref="DY21:EB21"/>
    <mergeCell ref="EC21:EF21"/>
    <mergeCell ref="EG21:EJ21"/>
    <mergeCell ref="EK21:EN21"/>
    <mergeCell ref="CS21:CV21"/>
    <mergeCell ref="CW21:CZ21"/>
    <mergeCell ref="DA21:DD21"/>
    <mergeCell ref="DE21:DH21"/>
    <mergeCell ref="DI21:DL21"/>
    <mergeCell ref="DM21:DP21"/>
    <mergeCell ref="FM21:FP21"/>
    <mergeCell ref="FQ21:FT21"/>
    <mergeCell ref="FU21:FX21"/>
    <mergeCell ref="FY21:GB21"/>
    <mergeCell ref="GC21:GF21"/>
    <mergeCell ref="GG21:GJ21"/>
    <mergeCell ref="EO21:ER21"/>
    <mergeCell ref="ES21:EV21"/>
    <mergeCell ref="EW21:EZ21"/>
    <mergeCell ref="FA21:FD21"/>
    <mergeCell ref="FE21:FH21"/>
    <mergeCell ref="FI21:FL21"/>
    <mergeCell ref="HI21:HL21"/>
    <mergeCell ref="HM21:HP21"/>
    <mergeCell ref="HQ21:HT21"/>
    <mergeCell ref="HU21:HX21"/>
    <mergeCell ref="HY21:IB21"/>
    <mergeCell ref="IC21:IF21"/>
    <mergeCell ref="GK21:GN21"/>
    <mergeCell ref="GO21:GR21"/>
    <mergeCell ref="GS21:GV21"/>
    <mergeCell ref="GW21:GZ21"/>
    <mergeCell ref="HA21:HD21"/>
    <mergeCell ref="HE21:HH21"/>
    <mergeCell ref="JE21:JH21"/>
    <mergeCell ref="JI21:JL21"/>
    <mergeCell ref="JM21:JP21"/>
    <mergeCell ref="JQ21:JT21"/>
    <mergeCell ref="IG22:IJ22"/>
    <mergeCell ref="IK22:IN22"/>
    <mergeCell ref="IO22:IR22"/>
    <mergeCell ref="IS22:IV22"/>
    <mergeCell ref="IW22:IZ22"/>
    <mergeCell ref="JA22:JD22"/>
    <mergeCell ref="IG21:IJ21"/>
    <mergeCell ref="IK21:IN21"/>
    <mergeCell ref="IO21:IR21"/>
    <mergeCell ref="IS21:IV21"/>
    <mergeCell ref="IW21:IZ21"/>
    <mergeCell ref="JA21:JD21"/>
    <mergeCell ref="C25:D25"/>
    <mergeCell ref="C26:D26"/>
    <mergeCell ref="B28:D28"/>
    <mergeCell ref="B29:D29"/>
    <mergeCell ref="JE22:JH22"/>
    <mergeCell ref="JI22:JL22"/>
    <mergeCell ref="JM22:JP22"/>
    <mergeCell ref="JQ22:JT22"/>
    <mergeCell ref="A23:D23"/>
    <mergeCell ref="C24:D24"/>
  </mergeCells>
  <hyperlinks>
    <hyperlink ref="A1" r:id="rId1" display="www.phanmembanhanghcm.com"/>
    <hyperlink ref="E1" r:id="rId2" display="www.phanmembanhanghcm.com"/>
    <hyperlink ref="I1" r:id="rId3" display="www.phanmembanhanghcm.com"/>
    <hyperlink ref="M1" r:id="rId4" display="www.phanmembanhanghcm.com"/>
    <hyperlink ref="Q1" r:id="rId5" display="www.phanmembanhanghcm.com"/>
    <hyperlink ref="U1" r:id="rId6" display="www.phanmembanhanghcm.com"/>
    <hyperlink ref="Y1" r:id="rId7" display="www.phanmembanhanghcm.com"/>
    <hyperlink ref="AC1" r:id="rId8" display="www.phanmembanhanghcm.com"/>
    <hyperlink ref="AG1" r:id="rId9" display="www.phanmembanhanghcm.com"/>
    <hyperlink ref="AK1" r:id="rId10" display="www.phanmembanhanghcm.com"/>
    <hyperlink ref="AO1" r:id="rId11" display="www.phanmembanhanghcm.com"/>
    <hyperlink ref="AS1" r:id="rId12" display="www.phanmembanhanghcm.com"/>
    <hyperlink ref="AW1" r:id="rId13" display="www.phanmembanhanghcm.com"/>
    <hyperlink ref="BA1" r:id="rId14" display="www.phanmembanhanghcm.com"/>
    <hyperlink ref="BE1" r:id="rId15" display="www.phanmembanhanghcm.com"/>
    <hyperlink ref="BI1" r:id="rId16" display="www.phanmembanhanghcm.com"/>
    <hyperlink ref="BM1" r:id="rId17" display="www.phanmembanhanghcm.com"/>
    <hyperlink ref="BQ1" r:id="rId18" display="www.phanmembanhanghcm.com"/>
    <hyperlink ref="BU1" r:id="rId19" display="www.phanmembanhanghcm.com"/>
    <hyperlink ref="BY1" r:id="rId20" display="www.phanmembanhanghcm.com"/>
    <hyperlink ref="CC1" r:id="rId21" display="www.phanmembanhanghcm.com"/>
    <hyperlink ref="CG1" r:id="rId22" display="www.phanmembanhanghcm.com"/>
    <hyperlink ref="CK1" r:id="rId23" display="www.phanmembanhanghcm.com"/>
    <hyperlink ref="CO1" r:id="rId24" display="www.phanmembanhanghcm.com"/>
    <hyperlink ref="CS1" r:id="rId25" display="www.phanmembanhanghcm.com"/>
    <hyperlink ref="CW1" r:id="rId26" display="www.phanmembanhanghcm.com"/>
    <hyperlink ref="DA1" r:id="rId27" display="www.phanmembanhanghcm.com"/>
    <hyperlink ref="DE1" r:id="rId28" display="www.phanmembanhanghcm.com"/>
    <hyperlink ref="DI1" r:id="rId29" display="www.phanmembanhanghcm.com"/>
    <hyperlink ref="DM1" r:id="rId30" display="www.phanmembanhanghcm.com"/>
    <hyperlink ref="DQ1" r:id="rId31" display="www.phanmembanhanghcm.com"/>
    <hyperlink ref="DU1" r:id="rId32" display="www.phanmembanhanghcm.com"/>
    <hyperlink ref="DY1" r:id="rId33" display="www.phanmembanhanghcm.com"/>
    <hyperlink ref="EC1" r:id="rId34" display="www.phanmembanhanghcm.com"/>
    <hyperlink ref="EG1" r:id="rId35" display="www.phanmembanhanghcm.com"/>
    <hyperlink ref="EK1" r:id="rId36" display="www.phanmembanhanghcm.com"/>
    <hyperlink ref="EO1" r:id="rId37" display="www.phanmembanhanghcm.com"/>
    <hyperlink ref="ES1" r:id="rId38" display="www.phanmembanhanghcm.com"/>
    <hyperlink ref="EW1" r:id="rId39" display="www.phanmembanhanghcm.com"/>
    <hyperlink ref="FA1" r:id="rId40" display="www.phanmembanhanghcm.com"/>
    <hyperlink ref="FE1" r:id="rId41" display="www.phanmembanhanghcm.com"/>
    <hyperlink ref="FI1" r:id="rId42" display="www.phanmembanhanghcm.com"/>
    <hyperlink ref="FM1" r:id="rId43" display="www.phanmembanhanghcm.com"/>
    <hyperlink ref="FQ1" r:id="rId44" display="www.phanmembanhanghcm.com"/>
    <hyperlink ref="FU1" r:id="rId45" display="www.phanmembanhanghcm.com"/>
    <hyperlink ref="FY1" r:id="rId46" display="www.phanmembanhanghcm.com"/>
    <hyperlink ref="GC1" r:id="rId47" display="www.phanmembanhanghcm.com"/>
    <hyperlink ref="GG1" r:id="rId48" display="www.phanmembanhanghcm.com"/>
    <hyperlink ref="GK1" r:id="rId49" display="www.phanmembanhanghcm.com"/>
    <hyperlink ref="GO1" r:id="rId50" display="www.phanmembanhanghcm.com"/>
    <hyperlink ref="GS1" r:id="rId51" display="www.phanmembanhanghcm.com"/>
    <hyperlink ref="GW1" r:id="rId52" display="www.phanmembanhanghcm.com"/>
    <hyperlink ref="HA1" r:id="rId53" display="www.phanmembanhanghcm.com"/>
    <hyperlink ref="HE1" r:id="rId54" display="www.phanmembanhanghcm.com"/>
    <hyperlink ref="HI1" r:id="rId55" display="www.phanmembanhanghcm.com"/>
    <hyperlink ref="HM1" r:id="rId56" display="www.phanmembanhanghcm.com"/>
    <hyperlink ref="HQ1" r:id="rId57" display="www.phanmembanhanghcm.com"/>
    <hyperlink ref="HU1" r:id="rId58" display="www.phanmembanhanghcm.com"/>
    <hyperlink ref="HY1" r:id="rId59" display="www.phanmembanhanghcm.com"/>
    <hyperlink ref="IC1" r:id="rId60" display="www.phanmembanhanghcm.com"/>
    <hyperlink ref="IG1" r:id="rId61" display="www.phanmembanhanghcm.com"/>
    <hyperlink ref="IK1" r:id="rId62" display="www.phanmembanhanghcm.com"/>
    <hyperlink ref="IO1" r:id="rId63" display="www.phanmembanhanghcm.com"/>
    <hyperlink ref="IS1" r:id="rId64" display="www.phanmembanhanghcm.com"/>
    <hyperlink ref="IW1" r:id="rId65" display="www.phanmembanhanghcm.com"/>
    <hyperlink ref="JA1" r:id="rId66" display="www.phanmembanhanghcm.com"/>
    <hyperlink ref="JE1" r:id="rId67" display="www.phanmembanhanghcm.com"/>
    <hyperlink ref="JI1" r:id="rId68" display="www.phanmembanhanghcm.com"/>
    <hyperlink ref="JM1" r:id="rId69" display="www.phanmembanhanghcm.com"/>
    <hyperlink ref="JQ1" r:id="rId70" display="www.phanmembanhanghcm.com"/>
  </hyperlinks>
  <pageMargins left="3.937007874015748E-2" right="3.937007874015748E-2" top="0" bottom="0" header="0" footer="0"/>
  <pageSetup paperSize="119" orientation="portrait" horizontalDpi="203" verticalDpi="203" r:id="rId7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17"/>
  <sheetViews>
    <sheetView zoomScale="114" zoomScaleNormal="114" workbookViewId="0">
      <pane xSplit="20" ySplit="7" topLeftCell="U8" activePane="bottomRight" state="frozen"/>
      <selection pane="topRight" activeCell="U1" sqref="U1"/>
      <selection pane="bottomLeft" activeCell="A8" sqref="A8"/>
      <selection pane="bottomRight" sqref="A1:A3"/>
    </sheetView>
  </sheetViews>
  <sheetFormatPr defaultRowHeight="11.25" x14ac:dyDescent="0.2"/>
  <cols>
    <col min="1" max="1" width="13.42578125" style="2" customWidth="1"/>
    <col min="2" max="2" width="4.5703125" style="2" bestFit="1" customWidth="1"/>
    <col min="3" max="4" width="5.7109375" style="2" customWidth="1"/>
    <col min="5" max="5" width="5.42578125" style="25" bestFit="1" customWidth="1"/>
    <col min="6" max="6" width="4.85546875" style="2" customWidth="1"/>
    <col min="7" max="7" width="5.42578125" style="2" bestFit="1" customWidth="1"/>
    <col min="8" max="8" width="4.5703125" style="2" bestFit="1" customWidth="1"/>
    <col min="9" max="9" width="4.28515625" style="2" customWidth="1"/>
    <col min="10" max="10" width="4.5703125" style="2" bestFit="1" customWidth="1"/>
    <col min="11" max="11" width="4.85546875" style="2" customWidth="1"/>
    <col min="12" max="13" width="4.5703125" style="2" bestFit="1" customWidth="1"/>
    <col min="14" max="16" width="7.140625" style="2" customWidth="1"/>
    <col min="17" max="17" width="7.5703125" style="2" customWidth="1"/>
    <col min="18" max="18" width="6.7109375" style="2" customWidth="1"/>
    <col min="19" max="19" width="7" style="2" customWidth="1"/>
    <col min="20" max="21" width="7.140625" style="2" customWidth="1"/>
    <col min="22" max="22" width="7.5703125" style="2" customWidth="1"/>
    <col min="23" max="23" width="8.42578125" style="2" customWidth="1"/>
    <col min="24" max="24" width="12" style="2" bestFit="1" customWidth="1"/>
    <col min="25" max="25" width="5.140625" style="2" customWidth="1"/>
    <col min="26" max="26" width="9.7109375" style="2" customWidth="1"/>
    <col min="27" max="27" width="8" style="2" customWidth="1"/>
    <col min="28" max="16384" width="9.140625" style="2"/>
  </cols>
  <sheetData>
    <row r="1" spans="1:29" ht="15" x14ac:dyDescent="0.25">
      <c r="A1" s="154" t="s">
        <v>232</v>
      </c>
    </row>
    <row r="2" spans="1:29" x14ac:dyDescent="0.2">
      <c r="A2" s="32" t="s">
        <v>231</v>
      </c>
    </row>
    <row r="3" spans="1:29" x14ac:dyDescent="0.2">
      <c r="A3" s="2" t="s">
        <v>238</v>
      </c>
      <c r="T3" s="31"/>
      <c r="U3" s="31"/>
      <c r="V3" s="31"/>
      <c r="W3" s="31"/>
      <c r="X3" s="31"/>
      <c r="Y3" s="31"/>
      <c r="Z3" s="31"/>
      <c r="AA3" s="31"/>
      <c r="AB3" s="31"/>
    </row>
    <row r="4" spans="1:29" x14ac:dyDescent="0.2">
      <c r="A4" s="15" t="s">
        <v>140</v>
      </c>
      <c r="B4" s="16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31"/>
      <c r="U4" s="12"/>
      <c r="V4" s="51"/>
      <c r="W4" s="51"/>
      <c r="X4" s="31"/>
      <c r="Y4" s="31"/>
      <c r="Z4" s="31"/>
      <c r="AA4" s="31"/>
      <c r="AB4" s="31"/>
    </row>
    <row r="5" spans="1:29" x14ac:dyDescent="0.2">
      <c r="A5" s="4" t="s">
        <v>9</v>
      </c>
      <c r="B5" s="155">
        <v>42569</v>
      </c>
      <c r="C5" s="155"/>
      <c r="D5" s="4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1"/>
      <c r="U5" s="19"/>
      <c r="V5" s="68"/>
      <c r="W5" s="68"/>
      <c r="X5" s="31"/>
      <c r="Y5" s="39"/>
      <c r="Z5" s="39"/>
      <c r="AA5" s="64"/>
      <c r="AB5" s="31"/>
    </row>
    <row r="6" spans="1:29" x14ac:dyDescent="0.2">
      <c r="A6" s="52" t="s">
        <v>144</v>
      </c>
      <c r="B6" s="52" t="s">
        <v>223</v>
      </c>
      <c r="C6" s="52" t="s">
        <v>221</v>
      </c>
      <c r="D6" s="52" t="s">
        <v>224</v>
      </c>
      <c r="E6" s="20" t="s">
        <v>226</v>
      </c>
      <c r="F6" s="142" t="s">
        <v>227</v>
      </c>
      <c r="G6" s="142" t="s">
        <v>228</v>
      </c>
      <c r="H6" s="142" t="s">
        <v>229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52" t="s">
        <v>106</v>
      </c>
      <c r="U6" s="12"/>
      <c r="V6" s="36"/>
      <c r="W6" s="12"/>
      <c r="X6" s="31"/>
      <c r="Y6" s="31"/>
      <c r="Z6" s="31"/>
      <c r="AA6" s="31"/>
      <c r="AB6" s="31"/>
    </row>
    <row r="7" spans="1:29" x14ac:dyDescent="0.2">
      <c r="A7" s="52" t="s">
        <v>135</v>
      </c>
      <c r="B7" s="63"/>
      <c r="C7" s="71"/>
      <c r="D7" s="38"/>
      <c r="E7" s="74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71"/>
      <c r="U7" s="13"/>
      <c r="V7" s="37"/>
      <c r="W7" s="13"/>
      <c r="X7" s="31"/>
      <c r="Y7" s="31"/>
      <c r="Z7" s="12"/>
      <c r="AA7" s="51"/>
      <c r="AB7" s="31"/>
    </row>
    <row r="8" spans="1:29" x14ac:dyDescent="0.2">
      <c r="A8" s="10" t="s">
        <v>137</v>
      </c>
      <c r="B8" s="10"/>
      <c r="C8" s="10"/>
      <c r="D8" s="61">
        <v>1</v>
      </c>
      <c r="E8" s="62"/>
      <c r="F8" s="143"/>
      <c r="G8" s="143"/>
      <c r="H8" s="143"/>
      <c r="I8" s="143"/>
      <c r="J8" s="143"/>
      <c r="K8" s="143"/>
      <c r="L8" s="133"/>
      <c r="M8" s="133"/>
      <c r="N8" s="143"/>
      <c r="O8" s="143"/>
      <c r="P8" s="143"/>
      <c r="Q8" s="143"/>
      <c r="R8" s="143"/>
      <c r="S8" s="143"/>
      <c r="T8" s="71">
        <f>SUM(B8:S8)</f>
        <v>1</v>
      </c>
      <c r="U8" s="51"/>
      <c r="V8" s="13"/>
      <c r="W8" s="37"/>
      <c r="X8" s="13"/>
      <c r="Y8" s="31"/>
      <c r="Z8" s="31"/>
      <c r="AA8" s="65"/>
      <c r="AB8" s="51"/>
      <c r="AC8" s="31"/>
    </row>
    <row r="9" spans="1:29" x14ac:dyDescent="0.2">
      <c r="A9" s="133" t="s">
        <v>180</v>
      </c>
      <c r="B9" s="10"/>
      <c r="C9" s="10"/>
      <c r="D9" s="61"/>
      <c r="F9" s="143"/>
      <c r="G9" s="143"/>
      <c r="H9" s="143"/>
      <c r="I9" s="143"/>
      <c r="J9" s="143"/>
      <c r="K9" s="143"/>
      <c r="L9" s="133"/>
      <c r="M9" s="133"/>
      <c r="N9" s="143"/>
      <c r="O9" s="143"/>
      <c r="P9" s="143"/>
      <c r="Q9" s="143"/>
      <c r="R9" s="143"/>
      <c r="S9" s="143"/>
      <c r="T9" s="71">
        <f>SUM(B9:S9)</f>
        <v>0</v>
      </c>
      <c r="U9" s="13"/>
      <c r="V9" s="37"/>
      <c r="W9" s="13"/>
      <c r="X9" s="31"/>
      <c r="Y9" s="51"/>
      <c r="Z9" s="13"/>
      <c r="AA9" s="66"/>
      <c r="AB9" s="31"/>
    </row>
    <row r="10" spans="1:29" x14ac:dyDescent="0.2">
      <c r="A10" s="10" t="s">
        <v>138</v>
      </c>
      <c r="B10" s="10" t="s">
        <v>222</v>
      </c>
      <c r="C10" s="10"/>
      <c r="D10" s="61"/>
      <c r="F10" s="143"/>
      <c r="G10" s="143">
        <v>1</v>
      </c>
      <c r="H10" s="143"/>
      <c r="I10" s="143"/>
      <c r="J10" s="143"/>
      <c r="K10" s="143"/>
      <c r="L10" s="133"/>
      <c r="M10" s="133"/>
      <c r="N10" s="143"/>
      <c r="O10" s="143"/>
      <c r="P10" s="143"/>
      <c r="Q10" s="143"/>
      <c r="R10" s="143"/>
      <c r="S10" s="143"/>
      <c r="T10" s="73">
        <f t="shared" ref="T10:T20" si="0">SUM(B10:S10)</f>
        <v>1</v>
      </c>
      <c r="U10" s="13"/>
      <c r="V10" s="37"/>
      <c r="W10" s="13"/>
      <c r="X10" s="31"/>
      <c r="Y10" s="72"/>
      <c r="Z10" s="13"/>
      <c r="AA10" s="66"/>
      <c r="AB10" s="31"/>
    </row>
    <row r="11" spans="1:29" x14ac:dyDescent="0.2">
      <c r="A11" s="77" t="s">
        <v>139</v>
      </c>
      <c r="B11" s="10"/>
      <c r="C11" s="10">
        <v>1</v>
      </c>
      <c r="D11" s="61"/>
      <c r="E11" s="62"/>
      <c r="F11" s="143"/>
      <c r="G11" s="143"/>
      <c r="H11" s="143" t="s">
        <v>230</v>
      </c>
      <c r="I11" s="143"/>
      <c r="J11" s="143"/>
      <c r="K11" s="143"/>
      <c r="L11" s="133"/>
      <c r="M11" s="133"/>
      <c r="N11" s="143"/>
      <c r="O11" s="143"/>
      <c r="P11" s="143"/>
      <c r="Q11" s="143"/>
      <c r="R11" s="143"/>
      <c r="S11" s="143"/>
      <c r="T11" s="73">
        <f t="shared" si="0"/>
        <v>1</v>
      </c>
      <c r="U11" s="13"/>
      <c r="V11" s="37"/>
      <c r="W11" s="13"/>
      <c r="X11" s="31"/>
      <c r="Y11" s="51"/>
      <c r="Z11" s="13"/>
      <c r="AA11" s="13"/>
      <c r="AB11" s="31"/>
    </row>
    <row r="12" spans="1:29" x14ac:dyDescent="0.2">
      <c r="A12" s="52" t="s">
        <v>136</v>
      </c>
      <c r="B12" s="10"/>
      <c r="C12" s="10"/>
      <c r="D12" s="61"/>
      <c r="E12" s="62"/>
      <c r="F12" s="62"/>
      <c r="G12" s="62"/>
      <c r="H12" s="62"/>
      <c r="I12" s="62"/>
      <c r="J12" s="62"/>
      <c r="K12" s="62"/>
      <c r="L12" s="10"/>
      <c r="M12" s="10"/>
      <c r="N12" s="62"/>
      <c r="O12" s="62"/>
      <c r="P12" s="62"/>
      <c r="Q12" s="62"/>
      <c r="R12" s="62"/>
      <c r="S12" s="62"/>
      <c r="T12" s="73"/>
      <c r="U12" s="13"/>
      <c r="V12" s="37"/>
      <c r="W12" s="13"/>
      <c r="X12" s="31"/>
      <c r="Y12" s="51"/>
      <c r="Z12" s="13"/>
      <c r="AA12" s="13"/>
      <c r="AB12" s="31"/>
    </row>
    <row r="13" spans="1:29" x14ac:dyDescent="0.2">
      <c r="A13" s="10" t="s">
        <v>141</v>
      </c>
      <c r="B13" s="10"/>
      <c r="C13" s="10"/>
      <c r="D13" s="128"/>
      <c r="E13" s="62"/>
      <c r="F13" s="62"/>
      <c r="G13" s="62"/>
      <c r="H13" s="62"/>
      <c r="I13" s="62"/>
      <c r="J13" s="62"/>
      <c r="K13" s="97"/>
      <c r="L13" s="10"/>
      <c r="M13" s="10"/>
      <c r="N13" s="62"/>
      <c r="O13" s="62"/>
      <c r="P13" s="62"/>
      <c r="Q13" s="62"/>
      <c r="R13" s="62"/>
      <c r="S13" s="62"/>
      <c r="T13" s="73">
        <f t="shared" si="0"/>
        <v>0</v>
      </c>
      <c r="U13" s="13"/>
      <c r="V13" s="37"/>
      <c r="W13" s="13"/>
      <c r="X13" s="31"/>
      <c r="Y13" s="51"/>
      <c r="Z13" s="13"/>
      <c r="AA13" s="13"/>
      <c r="AB13" s="31"/>
    </row>
    <row r="14" spans="1:29" x14ac:dyDescent="0.2">
      <c r="A14" s="10" t="s">
        <v>201</v>
      </c>
      <c r="B14" s="113"/>
      <c r="C14" s="10"/>
      <c r="D14" s="128"/>
      <c r="E14" s="62"/>
      <c r="F14" s="62"/>
      <c r="G14" s="62"/>
      <c r="H14" s="62"/>
      <c r="I14" s="62"/>
      <c r="J14" s="62"/>
      <c r="K14" s="62"/>
      <c r="L14" s="10"/>
      <c r="M14" s="10"/>
      <c r="N14" s="62"/>
      <c r="O14" s="62"/>
      <c r="P14" s="62"/>
      <c r="Q14" s="62"/>
      <c r="R14" s="62"/>
      <c r="S14" s="62"/>
      <c r="T14" s="71">
        <f t="shared" si="0"/>
        <v>0</v>
      </c>
      <c r="U14" s="13"/>
      <c r="V14" s="37"/>
      <c r="W14" s="13"/>
      <c r="X14" s="31"/>
      <c r="Y14" s="51"/>
      <c r="Z14" s="13"/>
      <c r="AA14" s="13"/>
      <c r="AB14" s="31"/>
    </row>
    <row r="15" spans="1:29" x14ac:dyDescent="0.2">
      <c r="A15" s="10" t="s">
        <v>142</v>
      </c>
      <c r="B15" s="10"/>
      <c r="C15" s="10"/>
      <c r="D15" s="127"/>
      <c r="E15" s="62" t="s">
        <v>225</v>
      </c>
      <c r="F15" s="62"/>
      <c r="G15" s="62"/>
      <c r="H15" s="62"/>
      <c r="I15" s="62"/>
      <c r="J15" s="62"/>
      <c r="K15" s="62"/>
      <c r="L15" s="10"/>
      <c r="M15" s="10"/>
      <c r="N15" s="62"/>
      <c r="O15" s="62"/>
      <c r="P15" s="62"/>
      <c r="Q15" s="62"/>
      <c r="R15" s="62"/>
      <c r="S15" s="62"/>
      <c r="T15" s="71">
        <f t="shared" si="0"/>
        <v>0</v>
      </c>
      <c r="U15" s="13"/>
      <c r="V15" s="37"/>
      <c r="W15" s="13"/>
      <c r="X15" s="31"/>
      <c r="Y15" s="51"/>
      <c r="Z15" s="67"/>
      <c r="AA15" s="30"/>
      <c r="AB15" s="31"/>
    </row>
    <row r="16" spans="1:29" x14ac:dyDescent="0.2">
      <c r="A16" s="10" t="s">
        <v>143</v>
      </c>
      <c r="B16" s="10"/>
      <c r="C16" s="10"/>
      <c r="D16" s="61"/>
      <c r="E16" s="62"/>
      <c r="F16" s="62">
        <v>2</v>
      </c>
      <c r="G16" s="62"/>
      <c r="H16" s="97"/>
      <c r="I16" s="62"/>
      <c r="J16" s="62"/>
      <c r="K16" s="62"/>
      <c r="L16" s="96"/>
      <c r="M16" s="10"/>
      <c r="N16" s="62"/>
      <c r="O16" s="62"/>
      <c r="P16" s="62"/>
      <c r="Q16" s="62"/>
      <c r="R16" s="62"/>
      <c r="S16" s="62"/>
      <c r="T16" s="71">
        <f t="shared" si="0"/>
        <v>2</v>
      </c>
      <c r="U16" s="13"/>
      <c r="V16" s="37"/>
      <c r="W16" s="13"/>
      <c r="X16" s="31"/>
      <c r="Y16" s="51"/>
      <c r="Z16" s="13"/>
      <c r="AA16" s="13"/>
      <c r="AB16" s="31"/>
    </row>
    <row r="17" spans="1:28" x14ac:dyDescent="0.2">
      <c r="A17" s="10" t="s">
        <v>147</v>
      </c>
      <c r="B17" s="10"/>
      <c r="C17" s="10"/>
      <c r="D17" s="61"/>
      <c r="E17" s="62"/>
      <c r="F17" s="62"/>
      <c r="G17" s="62"/>
      <c r="H17" s="62"/>
      <c r="I17" s="62"/>
      <c r="J17" s="62"/>
      <c r="K17" s="62"/>
      <c r="L17" s="10"/>
      <c r="M17" s="10"/>
      <c r="N17" s="62"/>
      <c r="O17" s="62"/>
      <c r="P17" s="62"/>
      <c r="Q17" s="62"/>
      <c r="R17" s="62"/>
      <c r="S17" s="62"/>
      <c r="T17" s="71">
        <f t="shared" si="0"/>
        <v>0</v>
      </c>
      <c r="U17" s="13"/>
      <c r="V17" s="37"/>
      <c r="W17" s="13"/>
      <c r="X17" s="31"/>
      <c r="Y17" s="51"/>
      <c r="Z17" s="13"/>
      <c r="AA17" s="13"/>
      <c r="AB17" s="31"/>
    </row>
    <row r="18" spans="1:28" x14ac:dyDescent="0.2">
      <c r="A18" s="10" t="s">
        <v>207</v>
      </c>
      <c r="B18" s="10"/>
      <c r="C18" s="10"/>
      <c r="D18" s="61"/>
      <c r="E18" s="62"/>
      <c r="F18" s="62"/>
      <c r="G18" s="62"/>
      <c r="H18" s="97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71">
        <f t="shared" si="0"/>
        <v>0</v>
      </c>
      <c r="U18" s="13"/>
      <c r="V18" s="37"/>
      <c r="W18" s="13"/>
      <c r="X18" s="31"/>
      <c r="Y18" s="31"/>
      <c r="Z18" s="31"/>
      <c r="AA18" s="31"/>
      <c r="AB18" s="31"/>
    </row>
    <row r="19" spans="1:28" x14ac:dyDescent="0.2">
      <c r="A19" s="10"/>
      <c r="B19" s="10"/>
      <c r="C19" s="1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78">
        <f t="shared" si="0"/>
        <v>0</v>
      </c>
      <c r="U19" s="13"/>
      <c r="V19" s="37"/>
      <c r="W19" s="13"/>
      <c r="X19" s="31"/>
      <c r="Y19" s="31"/>
      <c r="Z19" s="31"/>
      <c r="AA19" s="31"/>
      <c r="AB19" s="31"/>
    </row>
    <row r="20" spans="1:28" s="31" customFormat="1" x14ac:dyDescent="0.2">
      <c r="A20" s="1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78">
        <f t="shared" si="0"/>
        <v>0</v>
      </c>
      <c r="U20" s="13"/>
      <c r="V20" s="37"/>
      <c r="W20" s="13"/>
      <c r="Y20" s="33"/>
      <c r="Z20" s="13"/>
      <c r="AA20" s="13"/>
    </row>
    <row r="21" spans="1:28" s="31" customFormat="1" x14ac:dyDescent="0.2">
      <c r="A21" s="51"/>
      <c r="B21" s="51"/>
      <c r="C21" s="51"/>
      <c r="D21" s="13"/>
      <c r="E21" s="5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T21" s="75">
        <f>SUM(T8:T20)</f>
        <v>5</v>
      </c>
      <c r="U21" s="13"/>
      <c r="V21" s="37"/>
      <c r="W21" s="13"/>
      <c r="Y21" s="68"/>
      <c r="Z21" s="68"/>
      <c r="AA21" s="68"/>
    </row>
    <row r="22" spans="1:28" s="31" customFormat="1" x14ac:dyDescent="0.2">
      <c r="A22" s="51"/>
      <c r="B22" s="51"/>
      <c r="C22" s="51"/>
      <c r="D22" s="13"/>
      <c r="E22" s="5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T22" s="51"/>
      <c r="U22" s="13"/>
      <c r="V22" s="37"/>
      <c r="W22" s="13"/>
      <c r="Y22" s="51"/>
      <c r="Z22" s="13"/>
      <c r="AA22" s="13"/>
    </row>
    <row r="23" spans="1:28" s="31" customFormat="1" x14ac:dyDescent="0.2">
      <c r="A23" s="51"/>
      <c r="B23" s="51"/>
      <c r="C23" s="51"/>
      <c r="D23" s="13"/>
      <c r="E23" s="5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T23" s="51"/>
      <c r="U23" s="13"/>
      <c r="V23" s="37"/>
      <c r="W23" s="13"/>
      <c r="Y23" s="51"/>
      <c r="Z23" s="13"/>
      <c r="AA23" s="13"/>
    </row>
    <row r="24" spans="1:28" s="31" customFormat="1" x14ac:dyDescent="0.2">
      <c r="A24" s="51"/>
      <c r="B24" s="51"/>
      <c r="C24" s="51"/>
      <c r="D24" s="13"/>
      <c r="E24" s="5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T24" s="51"/>
      <c r="U24" s="13"/>
      <c r="V24" s="37"/>
      <c r="W24" s="13"/>
      <c r="Y24" s="51"/>
      <c r="Z24" s="13"/>
      <c r="AA24" s="13"/>
    </row>
    <row r="25" spans="1:28" s="31" customFormat="1" x14ac:dyDescent="0.2">
      <c r="A25" s="51"/>
      <c r="B25" s="51"/>
      <c r="C25" s="51"/>
      <c r="D25" s="13"/>
      <c r="E25" s="5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 s="51"/>
      <c r="U25" s="13"/>
      <c r="V25" s="37"/>
      <c r="W25" s="13"/>
      <c r="Y25" s="51"/>
      <c r="Z25" s="13"/>
      <c r="AA25" s="13"/>
    </row>
    <row r="26" spans="1:28" s="31" customFormat="1" x14ac:dyDescent="0.2">
      <c r="A26" s="51"/>
      <c r="B26" s="51"/>
      <c r="C26" s="51"/>
      <c r="D26" s="13"/>
      <c r="E26" s="5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T26" s="51"/>
      <c r="U26" s="13"/>
      <c r="V26" s="37"/>
      <c r="W26" s="13"/>
      <c r="Y26" s="51"/>
      <c r="Z26" s="13"/>
      <c r="AA26" s="13"/>
    </row>
    <row r="27" spans="1:28" s="31" customFormat="1" x14ac:dyDescent="0.2">
      <c r="A27" s="51"/>
      <c r="B27" s="51"/>
      <c r="C27" s="51"/>
      <c r="D27" s="13"/>
      <c r="E27" s="5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29"/>
      <c r="U27" s="29"/>
      <c r="V27" s="29"/>
      <c r="W27" s="30"/>
      <c r="Y27" s="51"/>
      <c r="Z27" s="13"/>
      <c r="AA27" s="13"/>
    </row>
    <row r="28" spans="1:28" s="31" customFormat="1" x14ac:dyDescent="0.2">
      <c r="A28" s="51"/>
      <c r="B28" s="51"/>
      <c r="C28" s="51"/>
      <c r="D28" s="13"/>
      <c r="E28" s="5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Y28" s="51"/>
      <c r="Z28" s="13"/>
      <c r="AA28" s="13"/>
    </row>
    <row r="29" spans="1:28" s="31" customFormat="1" x14ac:dyDescent="0.2">
      <c r="A29" s="51"/>
      <c r="B29" s="51"/>
      <c r="C29" s="51"/>
      <c r="D29" s="13"/>
      <c r="E29" s="5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Y29" s="51"/>
      <c r="Z29" s="13"/>
      <c r="AA29" s="13"/>
    </row>
    <row r="30" spans="1:28" s="31" customFormat="1" x14ac:dyDescent="0.2">
      <c r="A30" s="51"/>
      <c r="B30" s="51"/>
      <c r="C30" s="51"/>
      <c r="D30" s="13"/>
      <c r="E30" s="5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U30" s="39"/>
      <c r="Y30" s="29"/>
      <c r="Z30" s="40"/>
      <c r="AA30" s="30"/>
    </row>
    <row r="31" spans="1:28" s="31" customFormat="1" x14ac:dyDescent="0.2">
      <c r="A31" s="12"/>
      <c r="B31" s="51"/>
      <c r="C31" s="51"/>
      <c r="D31" s="13"/>
      <c r="E31" s="5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U31" s="33"/>
    </row>
    <row r="32" spans="1:28" s="31" customFormat="1" x14ac:dyDescent="0.2">
      <c r="A32" s="51"/>
      <c r="B32" s="51"/>
      <c r="C32" s="51"/>
      <c r="D32" s="13"/>
      <c r="E32" s="5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7" s="31" customFormat="1" x14ac:dyDescent="0.2">
      <c r="A33" s="51"/>
      <c r="B33" s="51"/>
      <c r="C33" s="51"/>
      <c r="D33" s="13"/>
      <c r="E33" s="5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27" s="31" customFormat="1" x14ac:dyDescent="0.2">
      <c r="A34" s="51"/>
      <c r="B34" s="51"/>
      <c r="C34" s="51"/>
      <c r="D34" s="13"/>
      <c r="E34" s="5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27" s="31" customFormat="1" x14ac:dyDescent="0.2">
      <c r="A35" s="51"/>
      <c r="B35" s="51"/>
      <c r="C35" s="51"/>
      <c r="D35" s="13"/>
      <c r="E35" s="5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27" s="31" customFormat="1" x14ac:dyDescent="0.2">
      <c r="A36" s="51"/>
      <c r="B36" s="51"/>
      <c r="C36" s="51"/>
      <c r="D36" s="13"/>
      <c r="E36" s="5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27" s="31" customFormat="1" x14ac:dyDescent="0.2">
      <c r="A37" s="51"/>
      <c r="B37" s="51"/>
      <c r="C37" s="51"/>
      <c r="D37" s="13"/>
      <c r="E37" s="5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AA37" s="53"/>
    </row>
    <row r="38" spans="1:27" s="31" customFormat="1" x14ac:dyDescent="0.2">
      <c r="A38" s="51"/>
      <c r="B38" s="51"/>
      <c r="C38" s="51"/>
      <c r="D38" s="13"/>
      <c r="E38" s="5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AA38" s="53"/>
    </row>
    <row r="39" spans="1:27" s="31" customFormat="1" x14ac:dyDescent="0.2">
      <c r="A39" s="51"/>
      <c r="B39" s="51"/>
      <c r="C39" s="51"/>
      <c r="D39" s="13"/>
      <c r="E39" s="5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7" s="31" customFormat="1" x14ac:dyDescent="0.2">
      <c r="A40" s="51"/>
      <c r="B40" s="51"/>
      <c r="C40" s="51"/>
      <c r="D40" s="13"/>
      <c r="E40" s="5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7" s="31" customFormat="1" x14ac:dyDescent="0.2">
      <c r="A41" s="51"/>
      <c r="B41" s="51"/>
      <c r="C41" s="51"/>
      <c r="D41" s="13"/>
      <c r="E41" s="5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s="31" customFormat="1" x14ac:dyDescent="0.2">
      <c r="A42" s="51"/>
      <c r="B42" s="51"/>
      <c r="C42" s="51"/>
      <c r="D42" s="13"/>
      <c r="E42" s="5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27" s="31" customFormat="1" x14ac:dyDescent="0.2">
      <c r="A43" s="51"/>
      <c r="B43" s="51"/>
      <c r="C43" s="51"/>
      <c r="D43" s="13"/>
      <c r="E43" s="5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7" s="31" customFormat="1" x14ac:dyDescent="0.2">
      <c r="A44" s="12"/>
      <c r="B44" s="51"/>
      <c r="C44" s="51"/>
      <c r="D44" s="13"/>
      <c r="E44" s="5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7" s="31" customFormat="1" x14ac:dyDescent="0.2">
      <c r="A45" s="51"/>
      <c r="B45" s="51"/>
      <c r="C45" s="51"/>
      <c r="D45" s="13"/>
      <c r="E45" s="5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7" s="31" customFormat="1" x14ac:dyDescent="0.2">
      <c r="A46" s="51"/>
      <c r="B46" s="51"/>
      <c r="C46" s="51"/>
      <c r="D46" s="13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3"/>
      <c r="R46" s="13"/>
    </row>
    <row r="47" spans="1:27" s="31" customFormat="1" x14ac:dyDescent="0.2">
      <c r="A47" s="51"/>
      <c r="B47" s="51"/>
      <c r="C47" s="51"/>
      <c r="D47" s="13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3"/>
      <c r="R47" s="13"/>
    </row>
    <row r="48" spans="1:27" s="31" customFormat="1" x14ac:dyDescent="0.2">
      <c r="A48" s="51"/>
      <c r="B48" s="51"/>
      <c r="C48" s="51"/>
      <c r="D48" s="13"/>
      <c r="E48" s="5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24" s="31" customFormat="1" x14ac:dyDescent="0.2">
      <c r="A49" s="51"/>
      <c r="B49" s="51"/>
      <c r="C49" s="51"/>
      <c r="D49" s="13"/>
      <c r="E49" s="5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24" s="31" customFormat="1" x14ac:dyDescent="0.2">
      <c r="A50" s="51"/>
      <c r="B50" s="51"/>
      <c r="C50" s="51"/>
      <c r="D50" s="13"/>
      <c r="E50" s="5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24" s="31" customFormat="1" x14ac:dyDescent="0.2">
      <c r="A51" s="51"/>
      <c r="B51" s="51"/>
      <c r="C51" s="51"/>
      <c r="D51" s="13"/>
      <c r="E51" s="5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24" s="31" customFormat="1" x14ac:dyDescent="0.2">
      <c r="A52" s="51"/>
      <c r="B52" s="51"/>
      <c r="C52" s="51"/>
      <c r="D52" s="13"/>
      <c r="E52" s="5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4" s="31" customFormat="1" x14ac:dyDescent="0.2">
      <c r="A53" s="51"/>
      <c r="B53" s="51"/>
      <c r="C53" s="51"/>
      <c r="D53" s="13"/>
      <c r="E53" s="5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24" s="31" customFormat="1" x14ac:dyDescent="0.2">
      <c r="A54" s="51"/>
      <c r="B54" s="51"/>
      <c r="C54" s="51"/>
      <c r="D54" s="13"/>
      <c r="E54" s="56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24" s="31" customFormat="1" x14ac:dyDescent="0.2">
      <c r="A55" s="51"/>
      <c r="B55" s="51"/>
      <c r="C55" s="51"/>
      <c r="D55" s="13"/>
      <c r="E55" s="56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24" s="31" customFormat="1" x14ac:dyDescent="0.2">
      <c r="A56" s="51"/>
      <c r="B56" s="51"/>
      <c r="C56" s="51"/>
      <c r="D56" s="13"/>
      <c r="E56" s="56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24" s="31" customFormat="1" x14ac:dyDescent="0.2">
      <c r="A57" s="51"/>
      <c r="B57" s="51"/>
      <c r="C57" s="51"/>
      <c r="D57" s="13"/>
      <c r="E57" s="56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24" s="31" customFormat="1" x14ac:dyDescent="0.2">
      <c r="A58" s="51"/>
      <c r="B58" s="51"/>
      <c r="C58" s="51"/>
      <c r="D58" s="13"/>
      <c r="E58" s="56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W58" s="54"/>
      <c r="X58" s="55"/>
    </row>
    <row r="59" spans="1:24" s="31" customFormat="1" x14ac:dyDescent="0.2">
      <c r="A59" s="51"/>
      <c r="B59" s="51"/>
      <c r="C59" s="51"/>
      <c r="D59" s="13"/>
      <c r="E59" s="56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W59" s="54"/>
      <c r="X59" s="55"/>
    </row>
    <row r="60" spans="1:24" s="31" customFormat="1" x14ac:dyDescent="0.2">
      <c r="A60" s="51"/>
      <c r="B60" s="51"/>
      <c r="C60" s="51"/>
      <c r="D60" s="13"/>
      <c r="E60" s="5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W60" s="54"/>
      <c r="X60" s="55"/>
    </row>
    <row r="61" spans="1:24" s="31" customFormat="1" x14ac:dyDescent="0.2">
      <c r="A61" s="51"/>
      <c r="B61" s="51"/>
      <c r="C61" s="51"/>
      <c r="D61" s="13"/>
      <c r="E61" s="5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W61" s="54"/>
      <c r="X61" s="55"/>
    </row>
    <row r="62" spans="1:24" s="31" customFormat="1" x14ac:dyDescent="0.2">
      <c r="A62" s="51"/>
      <c r="B62" s="51"/>
      <c r="C62" s="51"/>
      <c r="D62" s="13"/>
      <c r="E62" s="5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W62" s="54"/>
      <c r="X62" s="55"/>
    </row>
    <row r="63" spans="1:24" s="31" customFormat="1" x14ac:dyDescent="0.2">
      <c r="A63" s="51"/>
      <c r="B63" s="51"/>
      <c r="C63" s="51"/>
      <c r="D63" s="13"/>
      <c r="E63" s="5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W63" s="54"/>
    </row>
    <row r="64" spans="1:24" s="31" customFormat="1" x14ac:dyDescent="0.2">
      <c r="A64" s="51"/>
      <c r="B64" s="51"/>
      <c r="C64" s="51"/>
      <c r="D64" s="13"/>
      <c r="E64" s="5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W64" s="54"/>
    </row>
    <row r="65" spans="1:24" s="31" customFormat="1" x14ac:dyDescent="0.2">
      <c r="A65" s="51"/>
      <c r="B65" s="51"/>
      <c r="C65" s="51"/>
      <c r="D65" s="13"/>
      <c r="E65" s="5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W65" s="54"/>
    </row>
    <row r="66" spans="1:24" s="31" customFormat="1" x14ac:dyDescent="0.2">
      <c r="A66" s="51"/>
      <c r="B66" s="51"/>
      <c r="C66" s="58"/>
      <c r="D66" s="13"/>
      <c r="E66" s="5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24" s="31" customFormat="1" x14ac:dyDescent="0.2">
      <c r="A67" s="51"/>
      <c r="B67" s="51"/>
      <c r="C67" s="51"/>
      <c r="D67" s="13"/>
      <c r="E67" s="5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X67" s="13"/>
    </row>
    <row r="68" spans="1:24" s="31" customFormat="1" x14ac:dyDescent="0.2">
      <c r="A68" s="51"/>
      <c r="B68" s="51"/>
      <c r="C68" s="51"/>
      <c r="D68" s="13"/>
      <c r="E68" s="5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24" s="31" customFormat="1" x14ac:dyDescent="0.2">
      <c r="A69" s="51"/>
      <c r="B69" s="51"/>
      <c r="C69" s="51"/>
      <c r="D69" s="13"/>
      <c r="E69" s="5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24" s="31" customFormat="1" x14ac:dyDescent="0.2">
      <c r="A70" s="51"/>
      <c r="B70" s="51"/>
      <c r="C70" s="51"/>
      <c r="D70" s="13"/>
      <c r="E70" s="5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24" s="31" customFormat="1" x14ac:dyDescent="0.2">
      <c r="A71" s="51"/>
      <c r="B71" s="51"/>
      <c r="C71" s="51"/>
      <c r="D71" s="13"/>
      <c r="E71" s="5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24" s="31" customFormat="1" x14ac:dyDescent="0.2">
      <c r="A72" s="51"/>
      <c r="B72" s="51"/>
      <c r="C72" s="51"/>
      <c r="D72" s="13"/>
      <c r="E72" s="5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24" s="31" customFormat="1" x14ac:dyDescent="0.2">
      <c r="A73" s="51"/>
      <c r="B73" s="51"/>
      <c r="C73" s="51"/>
      <c r="D73" s="13"/>
      <c r="E73" s="5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24" s="31" customFormat="1" x14ac:dyDescent="0.2">
      <c r="A74" s="51"/>
      <c r="B74" s="51"/>
      <c r="C74" s="51"/>
      <c r="D74" s="13"/>
      <c r="E74" s="5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24" s="31" customFormat="1" x14ac:dyDescent="0.2">
      <c r="A75" s="51"/>
      <c r="B75" s="51"/>
      <c r="C75" s="51"/>
      <c r="D75" s="13"/>
      <c r="E75" s="5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4" s="31" customFormat="1" x14ac:dyDescent="0.2">
      <c r="A76" s="51"/>
      <c r="B76" s="51"/>
      <c r="C76" s="51"/>
      <c r="D76" s="13"/>
      <c r="E76" s="5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4" s="31" customFormat="1" x14ac:dyDescent="0.2">
      <c r="A77" s="51"/>
      <c r="B77" s="51"/>
      <c r="C77" s="51"/>
      <c r="D77" s="13"/>
      <c r="E77" s="5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4" s="31" customFormat="1" x14ac:dyDescent="0.2">
      <c r="A78" s="51"/>
      <c r="B78" s="51"/>
      <c r="C78" s="51"/>
      <c r="D78" s="13"/>
      <c r="E78" s="5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4" s="31" customFormat="1" x14ac:dyDescent="0.2">
      <c r="A79" s="51"/>
      <c r="B79" s="51"/>
      <c r="C79" s="51"/>
      <c r="D79" s="13"/>
      <c r="E79" s="5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4" s="31" customFormat="1" x14ac:dyDescent="0.2">
      <c r="A80" s="51"/>
      <c r="B80" s="51"/>
      <c r="C80" s="51"/>
      <c r="D80" s="13"/>
      <c r="E80" s="5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s="31" customFormat="1" x14ac:dyDescent="0.2">
      <c r="A81" s="51"/>
      <c r="B81" s="51"/>
      <c r="C81" s="51"/>
      <c r="D81" s="13"/>
      <c r="E81" s="5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31" customFormat="1" x14ac:dyDescent="0.2">
      <c r="A82" s="51"/>
      <c r="B82" s="51"/>
      <c r="C82" s="51"/>
      <c r="D82" s="13"/>
      <c r="E82" s="5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31" customFormat="1" x14ac:dyDescent="0.2">
      <c r="A83" s="51"/>
      <c r="B83" s="51"/>
      <c r="C83" s="51"/>
      <c r="D83" s="13"/>
      <c r="E83" s="5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31" customFormat="1" x14ac:dyDescent="0.2">
      <c r="A84" s="51"/>
      <c r="B84" s="51"/>
      <c r="C84" s="51"/>
      <c r="D84" s="13"/>
      <c r="E84" s="5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s="31" customFormat="1" x14ac:dyDescent="0.2">
      <c r="A85" s="51"/>
      <c r="B85" s="51"/>
      <c r="C85" s="51"/>
      <c r="D85" s="13"/>
      <c r="E85" s="5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s="31" customFormat="1" x14ac:dyDescent="0.2">
      <c r="A86" s="51"/>
      <c r="B86" s="51"/>
      <c r="C86" s="51"/>
      <c r="D86" s="13"/>
      <c r="E86" s="5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s="31" customFormat="1" x14ac:dyDescent="0.2">
      <c r="A87" s="51"/>
      <c r="B87" s="51"/>
      <c r="C87" s="51"/>
      <c r="D87" s="13"/>
      <c r="E87" s="5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31" customFormat="1" x14ac:dyDescent="0.2">
      <c r="A88" s="51"/>
      <c r="B88" s="51"/>
      <c r="C88" s="51"/>
      <c r="D88" s="13"/>
      <c r="E88" s="5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s="31" customFormat="1" x14ac:dyDescent="0.2">
      <c r="A89" s="51"/>
      <c r="B89" s="51"/>
      <c r="C89" s="51"/>
      <c r="D89" s="13"/>
      <c r="E89" s="5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s="31" customFormat="1" x14ac:dyDescent="0.2">
      <c r="A90" s="51"/>
      <c r="B90" s="51"/>
      <c r="C90" s="51"/>
      <c r="D90" s="13"/>
      <c r="E90" s="5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s="31" customFormat="1" x14ac:dyDescent="0.2">
      <c r="A91" s="51"/>
      <c r="B91" s="51"/>
      <c r="C91" s="51"/>
      <c r="D91" s="13"/>
      <c r="E91" s="5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s="31" customFormat="1" x14ac:dyDescent="0.2">
      <c r="A92" s="51"/>
      <c r="B92" s="51"/>
      <c r="C92" s="51"/>
      <c r="D92" s="13"/>
      <c r="E92" s="5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31" customFormat="1" x14ac:dyDescent="0.2">
      <c r="A93" s="51"/>
      <c r="B93" s="51"/>
      <c r="C93" s="51"/>
      <c r="D93" s="13"/>
      <c r="E93" s="5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s="31" customFormat="1" x14ac:dyDescent="0.2">
      <c r="A94" s="51"/>
      <c r="B94" s="51"/>
      <c r="C94" s="51"/>
      <c r="D94" s="13"/>
      <c r="E94" s="5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s="31" customFormat="1" x14ac:dyDescent="0.2">
      <c r="A95" s="51"/>
      <c r="B95" s="51"/>
      <c r="C95" s="51"/>
      <c r="D95" s="13"/>
      <c r="E95" s="5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s="31" customFormat="1" x14ac:dyDescent="0.2">
      <c r="A96" s="51"/>
      <c r="B96" s="51"/>
      <c r="C96" s="51"/>
      <c r="D96" s="13"/>
      <c r="E96" s="5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s="31" customFormat="1" x14ac:dyDescent="0.2">
      <c r="A97" s="51"/>
      <c r="B97" s="51"/>
      <c r="C97" s="51"/>
      <c r="D97" s="13"/>
      <c r="E97" s="5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31" customFormat="1" x14ac:dyDescent="0.2">
      <c r="A98" s="51"/>
      <c r="B98" s="51"/>
      <c r="C98" s="51"/>
      <c r="D98" s="13"/>
      <c r="E98" s="5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s="31" customFormat="1" x14ac:dyDescent="0.2">
      <c r="A99" s="51"/>
      <c r="B99" s="51"/>
      <c r="C99" s="51"/>
      <c r="D99" s="13"/>
      <c r="E99" s="5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s="31" customFormat="1" x14ac:dyDescent="0.2">
      <c r="A100" s="51"/>
      <c r="B100" s="51"/>
      <c r="C100" s="51"/>
      <c r="D100" s="13"/>
      <c r="E100" s="5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s="31" customFormat="1" x14ac:dyDescent="0.2">
      <c r="A101" s="51"/>
      <c r="B101" s="51"/>
      <c r="C101" s="51"/>
      <c r="D101" s="13"/>
      <c r="E101" s="5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s="31" customFormat="1" x14ac:dyDescent="0.2">
      <c r="A102" s="51"/>
      <c r="B102" s="51"/>
      <c r="C102" s="51"/>
      <c r="D102" s="13"/>
      <c r="E102" s="5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31" customFormat="1" x14ac:dyDescent="0.2">
      <c r="A103" s="51"/>
      <c r="B103" s="51"/>
      <c r="C103" s="51"/>
      <c r="D103" s="13"/>
      <c r="E103" s="5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31" customFormat="1" x14ac:dyDescent="0.2">
      <c r="A104" s="51"/>
      <c r="B104" s="51"/>
      <c r="C104" s="51"/>
      <c r="D104" s="13"/>
      <c r="E104" s="5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s="31" customFormat="1" x14ac:dyDescent="0.2">
      <c r="A105" s="51"/>
      <c r="B105" s="51"/>
      <c r="C105" s="51"/>
      <c r="D105" s="13"/>
      <c r="E105" s="5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s="31" customFormat="1" x14ac:dyDescent="0.2">
      <c r="A106" s="51"/>
      <c r="B106" s="51"/>
      <c r="C106" s="51"/>
      <c r="D106" s="13"/>
      <c r="E106" s="5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s="31" customFormat="1" x14ac:dyDescent="0.2">
      <c r="A107" s="51"/>
      <c r="B107" s="51"/>
      <c r="C107" s="51"/>
      <c r="D107" s="13"/>
      <c r="E107" s="5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31" customFormat="1" x14ac:dyDescent="0.2">
      <c r="A108" s="51"/>
      <c r="B108" s="51"/>
      <c r="C108" s="51"/>
      <c r="D108" s="13"/>
      <c r="E108" s="5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s="31" customFormat="1" x14ac:dyDescent="0.2">
      <c r="D109" s="59"/>
      <c r="E109" s="60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31" customFormat="1" x14ac:dyDescent="0.2">
      <c r="E110" s="56"/>
    </row>
    <row r="111" spans="1:18" s="31" customFormat="1" x14ac:dyDescent="0.2">
      <c r="E111" s="56"/>
    </row>
    <row r="112" spans="1:18" s="31" customFormat="1" x14ac:dyDescent="0.2">
      <c r="E112" s="56"/>
    </row>
    <row r="113" spans="5:5" s="31" customFormat="1" x14ac:dyDescent="0.2">
      <c r="E113" s="56"/>
    </row>
    <row r="114" spans="5:5" s="31" customFormat="1" x14ac:dyDescent="0.2">
      <c r="E114" s="56"/>
    </row>
    <row r="115" spans="5:5" s="31" customFormat="1" x14ac:dyDescent="0.2">
      <c r="E115" s="56"/>
    </row>
    <row r="116" spans="5:5" s="31" customFormat="1" x14ac:dyDescent="0.2">
      <c r="E116" s="56"/>
    </row>
    <row r="117" spans="5:5" s="31" customFormat="1" x14ac:dyDescent="0.2">
      <c r="E117" s="56"/>
    </row>
  </sheetData>
  <mergeCells count="1">
    <mergeCell ref="B5:C5"/>
  </mergeCells>
  <hyperlinks>
    <hyperlink ref="A1" r:id="rId1"/>
  </hyperlinks>
  <pageMargins left="3.937007874015748E-2" right="3.937007874015748E-2" top="0" bottom="0" header="0" footer="0"/>
  <pageSetup paperSize="119" fitToHeight="0" orientation="portrait" horizontalDpi="203" verticalDpi="203" r:id="rId2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T29"/>
  <sheetViews>
    <sheetView zoomScale="120" zoomScaleNormal="120" workbookViewId="0">
      <pane xSplit="4" ySplit="5" topLeftCell="DV6" activePane="bottomRight" state="frozen"/>
      <selection pane="topRight"/>
      <selection pane="bottomLeft"/>
      <selection pane="bottomRight" activeCell="DV32" sqref="DV32"/>
    </sheetView>
  </sheetViews>
  <sheetFormatPr defaultRowHeight="12" x14ac:dyDescent="0.2"/>
  <cols>
    <col min="1" max="1" width="3.5703125" style="3" customWidth="1"/>
    <col min="2" max="2" width="8.7109375" style="3" customWidth="1"/>
    <col min="3" max="3" width="3.5703125" style="3" customWidth="1"/>
    <col min="4" max="4" width="7.140625" style="3" customWidth="1"/>
    <col min="5" max="5" width="3.5703125" style="3" customWidth="1"/>
    <col min="6" max="6" width="8.7109375" style="3" customWidth="1"/>
    <col min="7" max="7" width="3.5703125" style="3" customWidth="1"/>
    <col min="8" max="8" width="7.140625" style="3" customWidth="1"/>
    <col min="9" max="9" width="3.5703125" style="3" customWidth="1"/>
    <col min="10" max="10" width="8.7109375" style="3" customWidth="1"/>
    <col min="11" max="11" width="3.5703125" style="3" customWidth="1"/>
    <col min="12" max="12" width="7.140625" style="3" customWidth="1"/>
    <col min="13" max="13" width="3.5703125" style="3" customWidth="1"/>
    <col min="14" max="14" width="8.7109375" style="3" customWidth="1"/>
    <col min="15" max="15" width="3.5703125" style="3" customWidth="1"/>
    <col min="16" max="16" width="7.140625" style="3" customWidth="1"/>
    <col min="17" max="17" width="3.5703125" style="3" customWidth="1"/>
    <col min="18" max="18" width="8.7109375" style="3" customWidth="1"/>
    <col min="19" max="19" width="3.5703125" style="3" customWidth="1"/>
    <col min="20" max="20" width="7.140625" style="3" customWidth="1"/>
    <col min="21" max="21" width="3.5703125" style="3" customWidth="1"/>
    <col min="22" max="22" width="8.7109375" style="3" customWidth="1"/>
    <col min="23" max="23" width="3.5703125" style="3" customWidth="1"/>
    <col min="24" max="24" width="7.140625" style="3" customWidth="1"/>
    <col min="25" max="25" width="3.5703125" style="3" customWidth="1"/>
    <col min="26" max="26" width="8.7109375" style="3" customWidth="1"/>
    <col min="27" max="27" width="3.5703125" style="3" customWidth="1"/>
    <col min="28" max="28" width="7.140625" style="3" customWidth="1"/>
    <col min="29" max="29" width="3.5703125" style="3" customWidth="1"/>
    <col min="30" max="30" width="8.7109375" style="3" customWidth="1"/>
    <col min="31" max="31" width="3.5703125" style="3" customWidth="1"/>
    <col min="32" max="32" width="7.140625" style="3" customWidth="1"/>
    <col min="33" max="33" width="3.5703125" style="3" customWidth="1"/>
    <col min="34" max="34" width="8.7109375" style="3" customWidth="1"/>
    <col min="35" max="35" width="3.5703125" style="3" customWidth="1"/>
    <col min="36" max="36" width="7.140625" style="3" customWidth="1"/>
    <col min="37" max="37" width="3.5703125" style="3" customWidth="1"/>
    <col min="38" max="38" width="8.7109375" style="3" customWidth="1"/>
    <col min="39" max="39" width="3.5703125" style="3" customWidth="1"/>
    <col min="40" max="40" width="7.140625" style="3" customWidth="1"/>
    <col min="41" max="41" width="3.5703125" style="3" customWidth="1"/>
    <col min="42" max="42" width="8.7109375" style="3" customWidth="1"/>
    <col min="43" max="43" width="3.5703125" style="3" customWidth="1"/>
    <col min="44" max="44" width="7.140625" style="3" customWidth="1"/>
    <col min="45" max="45" width="3.5703125" style="3" customWidth="1"/>
    <col min="46" max="46" width="8.7109375" style="3" customWidth="1"/>
    <col min="47" max="47" width="3.5703125" style="3" customWidth="1"/>
    <col min="48" max="48" width="7.140625" style="3" customWidth="1"/>
    <col min="49" max="49" width="3.5703125" style="3" customWidth="1"/>
    <col min="50" max="50" width="8.7109375" style="3" customWidth="1"/>
    <col min="51" max="51" width="3.5703125" style="3" customWidth="1"/>
    <col min="52" max="52" width="7.140625" style="3" customWidth="1"/>
    <col min="53" max="53" width="3.5703125" style="3" customWidth="1"/>
    <col min="54" max="54" width="8.7109375" style="3" customWidth="1"/>
    <col min="55" max="55" width="3.5703125" style="3" customWidth="1"/>
    <col min="56" max="56" width="7.140625" style="3" customWidth="1"/>
    <col min="57" max="57" width="3.5703125" style="3" customWidth="1"/>
    <col min="58" max="58" width="8.7109375" style="3" customWidth="1"/>
    <col min="59" max="59" width="3.5703125" style="3" customWidth="1"/>
    <col min="60" max="60" width="7.140625" style="3" customWidth="1"/>
    <col min="61" max="61" width="3.5703125" style="3" customWidth="1"/>
    <col min="62" max="62" width="8.7109375" style="3" customWidth="1"/>
    <col min="63" max="63" width="3.5703125" style="3" customWidth="1"/>
    <col min="64" max="64" width="7.140625" style="3" customWidth="1"/>
    <col min="65" max="65" width="3.5703125" style="3" customWidth="1"/>
    <col min="66" max="66" width="8.7109375" style="3" customWidth="1"/>
    <col min="67" max="67" width="3.5703125" style="3" customWidth="1"/>
    <col min="68" max="68" width="7.140625" style="3" customWidth="1"/>
    <col min="69" max="69" width="3.5703125" style="3" customWidth="1"/>
    <col min="70" max="70" width="8.7109375" style="3" customWidth="1"/>
    <col min="71" max="71" width="3.5703125" style="3" customWidth="1"/>
    <col min="72" max="72" width="7.140625" style="3" customWidth="1"/>
    <col min="73" max="73" width="3.5703125" style="3" customWidth="1"/>
    <col min="74" max="74" width="8.7109375" style="3" customWidth="1"/>
    <col min="75" max="75" width="3.5703125" style="3" customWidth="1"/>
    <col min="76" max="76" width="7.140625" style="3" customWidth="1"/>
    <col min="77" max="77" width="3.5703125" style="3" customWidth="1"/>
    <col min="78" max="78" width="8.7109375" style="3" customWidth="1"/>
    <col min="79" max="79" width="3.5703125" style="3" customWidth="1"/>
    <col min="80" max="80" width="7.140625" style="3" customWidth="1"/>
    <col min="81" max="81" width="3.5703125" style="3" customWidth="1"/>
    <col min="82" max="82" width="8.7109375" style="3" customWidth="1"/>
    <col min="83" max="83" width="3.5703125" style="3" customWidth="1"/>
    <col min="84" max="84" width="7.140625" style="3" customWidth="1"/>
    <col min="85" max="85" width="3.5703125" style="3" customWidth="1"/>
    <col min="86" max="86" width="8.7109375" style="3" customWidth="1"/>
    <col min="87" max="87" width="3.5703125" style="3" customWidth="1"/>
    <col min="88" max="88" width="7.140625" style="3" customWidth="1"/>
    <col min="89" max="89" width="3.5703125" style="3" customWidth="1"/>
    <col min="90" max="90" width="8.7109375" style="3" customWidth="1"/>
    <col min="91" max="91" width="3.5703125" style="3" customWidth="1"/>
    <col min="92" max="92" width="7.140625" style="3" customWidth="1"/>
    <col min="93" max="93" width="3.5703125" style="3" customWidth="1"/>
    <col min="94" max="94" width="8.7109375" style="3" customWidth="1"/>
    <col min="95" max="95" width="3.5703125" style="3" customWidth="1"/>
    <col min="96" max="96" width="7.140625" style="3" customWidth="1"/>
    <col min="97" max="97" width="3.5703125" style="3" customWidth="1"/>
    <col min="98" max="98" width="8.7109375" style="3" customWidth="1"/>
    <col min="99" max="99" width="3.5703125" style="3" customWidth="1"/>
    <col min="100" max="100" width="7.140625" style="3" customWidth="1"/>
    <col min="101" max="101" width="3.5703125" style="3" customWidth="1"/>
    <col min="102" max="102" width="8.7109375" style="3" customWidth="1"/>
    <col min="103" max="103" width="3.5703125" style="3" customWidth="1"/>
    <col min="104" max="104" width="7.140625" style="3" customWidth="1"/>
    <col min="105" max="105" width="3.5703125" style="3" customWidth="1"/>
    <col min="106" max="106" width="8.7109375" style="3" customWidth="1"/>
    <col min="107" max="107" width="3.5703125" style="3" customWidth="1"/>
    <col min="108" max="108" width="7.140625" style="3" customWidth="1"/>
    <col min="109" max="109" width="3.5703125" style="3" customWidth="1"/>
    <col min="110" max="110" width="8.7109375" style="3" customWidth="1"/>
    <col min="111" max="111" width="3.5703125" style="3" customWidth="1"/>
    <col min="112" max="112" width="7.140625" style="3" customWidth="1"/>
    <col min="113" max="113" width="3.5703125" style="3" customWidth="1"/>
    <col min="114" max="114" width="8.7109375" style="3" customWidth="1"/>
    <col min="115" max="115" width="3.5703125" style="3" customWidth="1"/>
    <col min="116" max="116" width="7.140625" style="3" customWidth="1"/>
    <col min="117" max="117" width="3.5703125" style="3" customWidth="1"/>
    <col min="118" max="118" width="8.7109375" style="3" customWidth="1"/>
    <col min="119" max="119" width="3.5703125" style="3" customWidth="1"/>
    <col min="120" max="120" width="7.140625" style="3" customWidth="1"/>
    <col min="121" max="121" width="3.5703125" style="3" customWidth="1"/>
    <col min="122" max="122" width="8.7109375" style="3" customWidth="1"/>
    <col min="123" max="123" width="3.5703125" style="3" customWidth="1"/>
    <col min="124" max="124" width="7.140625" style="3" customWidth="1"/>
    <col min="125" max="125" width="3.5703125" style="3" customWidth="1"/>
    <col min="126" max="126" width="8.7109375" style="3" customWidth="1"/>
    <col min="127" max="127" width="3.5703125" style="3" customWidth="1"/>
    <col min="128" max="128" width="7.140625" style="3" customWidth="1"/>
    <col min="129" max="129" width="3.5703125" style="3" customWidth="1"/>
    <col min="130" max="130" width="8.7109375" style="3" customWidth="1"/>
    <col min="131" max="131" width="3.5703125" style="3" customWidth="1"/>
    <col min="132" max="132" width="7.140625" style="3" customWidth="1"/>
    <col min="133" max="133" width="3.5703125" style="3" customWidth="1"/>
    <col min="134" max="134" width="8.7109375" style="3" customWidth="1"/>
    <col min="135" max="135" width="3.5703125" style="3" customWidth="1"/>
    <col min="136" max="136" width="7.140625" style="3" customWidth="1"/>
    <col min="137" max="137" width="3.5703125" style="3" customWidth="1"/>
    <col min="138" max="138" width="8.7109375" style="3" customWidth="1"/>
    <col min="139" max="139" width="3.5703125" style="3" customWidth="1"/>
    <col min="140" max="140" width="7.140625" style="3" customWidth="1"/>
    <col min="141" max="141" width="3.5703125" style="3" customWidth="1"/>
    <col min="142" max="142" width="8.7109375" style="3" customWidth="1"/>
    <col min="143" max="143" width="3.5703125" style="3" customWidth="1"/>
    <col min="144" max="144" width="7.140625" style="3" customWidth="1"/>
    <col min="145" max="145" width="3.5703125" style="3" customWidth="1"/>
    <col min="146" max="146" width="8.7109375" style="3" customWidth="1"/>
    <col min="147" max="147" width="3.5703125" style="3" customWidth="1"/>
    <col min="148" max="148" width="7.140625" style="3" customWidth="1"/>
    <col min="149" max="149" width="3.5703125" style="3" customWidth="1"/>
    <col min="150" max="150" width="8.7109375" style="3" customWidth="1"/>
    <col min="151" max="151" width="3.5703125" style="3" customWidth="1"/>
    <col min="152" max="152" width="7.140625" style="3" customWidth="1"/>
    <col min="153" max="153" width="3.5703125" style="3" customWidth="1"/>
    <col min="154" max="154" width="8.7109375" style="3" customWidth="1"/>
    <col min="155" max="155" width="3.5703125" style="3" customWidth="1"/>
    <col min="156" max="156" width="7.140625" style="3" customWidth="1"/>
    <col min="157" max="157" width="3.5703125" style="3" customWidth="1"/>
    <col min="158" max="158" width="8.7109375" style="3" customWidth="1"/>
    <col min="159" max="159" width="3.5703125" style="3" customWidth="1"/>
    <col min="160" max="160" width="7.140625" style="3" customWidth="1"/>
    <col min="161" max="161" width="3.5703125" style="3" customWidth="1"/>
    <col min="162" max="162" width="8.7109375" style="3" customWidth="1"/>
    <col min="163" max="163" width="3.5703125" style="3" customWidth="1"/>
    <col min="164" max="164" width="7.140625" style="3" customWidth="1"/>
    <col min="165" max="165" width="3.5703125" style="3" customWidth="1"/>
    <col min="166" max="166" width="8.7109375" style="3" customWidth="1"/>
    <col min="167" max="167" width="3.5703125" style="3" customWidth="1"/>
    <col min="168" max="168" width="7.140625" style="3" customWidth="1"/>
    <col min="169" max="169" width="3.5703125" style="3" customWidth="1"/>
    <col min="170" max="170" width="8.7109375" style="3" customWidth="1"/>
    <col min="171" max="171" width="3.5703125" style="3" customWidth="1"/>
    <col min="172" max="172" width="7.140625" style="3" customWidth="1"/>
    <col min="173" max="173" width="3.5703125" style="3" customWidth="1"/>
    <col min="174" max="174" width="8.7109375" style="3" customWidth="1"/>
    <col min="175" max="175" width="3.5703125" style="3" customWidth="1"/>
    <col min="176" max="176" width="7.140625" style="3" customWidth="1"/>
    <col min="177" max="177" width="3.5703125" style="3" customWidth="1"/>
    <col min="178" max="178" width="8.7109375" style="3" customWidth="1"/>
    <col min="179" max="179" width="3.5703125" style="3" customWidth="1"/>
    <col min="180" max="180" width="7.140625" style="3" customWidth="1"/>
    <col min="181" max="181" width="3.5703125" style="3" customWidth="1"/>
    <col min="182" max="182" width="8.7109375" style="3" customWidth="1"/>
    <col min="183" max="183" width="3.5703125" style="3" customWidth="1"/>
    <col min="184" max="184" width="7.140625" style="3" customWidth="1"/>
    <col min="185" max="185" width="3.5703125" style="3" customWidth="1"/>
    <col min="186" max="186" width="8.7109375" style="3" customWidth="1"/>
    <col min="187" max="187" width="3.5703125" style="3" customWidth="1"/>
    <col min="188" max="188" width="7.140625" style="3" customWidth="1"/>
    <col min="189" max="189" width="3.5703125" style="3" customWidth="1"/>
    <col min="190" max="190" width="8.7109375" style="3" customWidth="1"/>
    <col min="191" max="191" width="3.5703125" style="3" customWidth="1"/>
    <col min="192" max="192" width="7.140625" style="3" customWidth="1"/>
    <col min="193" max="193" width="3.5703125" style="3" customWidth="1"/>
    <col min="194" max="194" width="8.7109375" style="3" customWidth="1"/>
    <col min="195" max="195" width="3.5703125" style="3" customWidth="1"/>
    <col min="196" max="196" width="7.140625" style="3" customWidth="1"/>
    <col min="197" max="197" width="3.5703125" style="3" customWidth="1"/>
    <col min="198" max="198" width="8.7109375" style="3" customWidth="1"/>
    <col min="199" max="199" width="3.5703125" style="3" customWidth="1"/>
    <col min="200" max="200" width="7.140625" style="3" customWidth="1"/>
    <col min="201" max="201" width="3.5703125" style="3" customWidth="1"/>
    <col min="202" max="202" width="8.7109375" style="3" customWidth="1"/>
    <col min="203" max="203" width="3.5703125" style="3" customWidth="1"/>
    <col min="204" max="204" width="7.140625" style="3" customWidth="1"/>
    <col min="205" max="205" width="3.5703125" style="3" customWidth="1"/>
    <col min="206" max="206" width="8.7109375" style="3" customWidth="1"/>
    <col min="207" max="207" width="3.5703125" style="3" customWidth="1"/>
    <col min="208" max="208" width="7.140625" style="3" customWidth="1"/>
    <col min="209" max="209" width="3.5703125" style="3" customWidth="1"/>
    <col min="210" max="210" width="8.7109375" style="3" customWidth="1"/>
    <col min="211" max="211" width="3.5703125" style="3" customWidth="1"/>
    <col min="212" max="212" width="7.140625" style="3" customWidth="1"/>
    <col min="213" max="213" width="3.5703125" style="3" customWidth="1"/>
    <col min="214" max="214" width="8.7109375" style="3" customWidth="1"/>
    <col min="215" max="215" width="3.5703125" style="3" customWidth="1"/>
    <col min="216" max="216" width="7.140625" style="3" customWidth="1"/>
    <col min="217" max="217" width="3.5703125" style="3" customWidth="1"/>
    <col min="218" max="218" width="8.7109375" style="3" customWidth="1"/>
    <col min="219" max="219" width="3.5703125" style="3" customWidth="1"/>
    <col min="220" max="220" width="7.140625" style="3" customWidth="1"/>
    <col min="221" max="221" width="3.5703125" style="3" customWidth="1"/>
    <col min="222" max="222" width="8.7109375" style="3" customWidth="1"/>
    <col min="223" max="223" width="3.5703125" style="3" customWidth="1"/>
    <col min="224" max="224" width="7.140625" style="3" customWidth="1"/>
    <col min="225" max="225" width="3.5703125" style="3" customWidth="1"/>
    <col min="226" max="226" width="8.7109375" style="3" customWidth="1"/>
    <col min="227" max="227" width="3.5703125" style="3" customWidth="1"/>
    <col min="228" max="228" width="7.140625" style="3" customWidth="1"/>
    <col min="229" max="229" width="3.5703125" style="3" customWidth="1"/>
    <col min="230" max="230" width="8.7109375" style="3" customWidth="1"/>
    <col min="231" max="231" width="3.5703125" style="3" customWidth="1"/>
    <col min="232" max="232" width="7.140625" style="3" customWidth="1"/>
    <col min="233" max="233" width="3.5703125" style="3" customWidth="1"/>
    <col min="234" max="234" width="8.7109375" style="3" customWidth="1"/>
    <col min="235" max="235" width="3.5703125" style="3" customWidth="1"/>
    <col min="236" max="236" width="7.140625" style="3" customWidth="1"/>
    <col min="237" max="237" width="3.5703125" style="3" customWidth="1"/>
    <col min="238" max="238" width="8.7109375" style="3" customWidth="1"/>
    <col min="239" max="239" width="3.5703125" style="3" customWidth="1"/>
    <col min="240" max="240" width="7.140625" style="3" customWidth="1"/>
    <col min="241" max="241" width="3.140625" style="3" customWidth="1"/>
    <col min="242" max="242" width="9.140625" style="3" customWidth="1"/>
    <col min="243" max="243" width="3.28515625" style="3" customWidth="1"/>
    <col min="244" max="244" width="7.42578125" style="3" customWidth="1"/>
    <col min="245" max="245" width="3.42578125" style="3" customWidth="1"/>
    <col min="246" max="246" width="9.140625" style="3"/>
    <col min="247" max="247" width="3.28515625" style="3" customWidth="1"/>
    <col min="248" max="248" width="6.85546875" style="3" customWidth="1"/>
    <col min="249" max="249" width="3.7109375" style="3" customWidth="1"/>
    <col min="250" max="250" width="8.7109375" style="3" customWidth="1"/>
    <col min="251" max="251" width="3.140625" style="3" customWidth="1"/>
    <col min="252" max="252" width="7.28515625" style="3" customWidth="1"/>
    <col min="253" max="253" width="3.28515625" style="3" customWidth="1"/>
    <col min="254" max="254" width="8.7109375" style="3" customWidth="1"/>
    <col min="255" max="255" width="3.28515625" style="3" customWidth="1"/>
    <col min="256" max="256" width="7.42578125" style="3" customWidth="1"/>
    <col min="257" max="257" width="3.28515625" style="3" customWidth="1"/>
    <col min="258" max="258" width="9.140625" style="3"/>
    <col min="259" max="259" width="3" style="3" customWidth="1"/>
    <col min="260" max="260" width="7.140625" style="3" customWidth="1"/>
    <col min="261" max="261" width="3.28515625" style="3" customWidth="1"/>
    <col min="262" max="262" width="9.140625" style="3"/>
    <col min="263" max="263" width="3.140625" style="3" customWidth="1"/>
    <col min="264" max="264" width="7.42578125" style="3" customWidth="1"/>
    <col min="265" max="265" width="3.28515625" style="3" customWidth="1"/>
    <col min="266" max="266" width="9.140625" style="3"/>
    <col min="267" max="267" width="3" style="3" customWidth="1"/>
    <col min="268" max="268" width="7.5703125" style="3" customWidth="1"/>
    <col min="269" max="269" width="3.140625" style="3" customWidth="1"/>
    <col min="270" max="270" width="9.140625" style="3"/>
    <col min="271" max="271" width="2.85546875" style="3" customWidth="1"/>
    <col min="272" max="272" width="7.5703125" style="3" customWidth="1"/>
    <col min="273" max="273" width="3.5703125" style="3" customWidth="1"/>
    <col min="274" max="274" width="9.140625" style="3"/>
    <col min="275" max="275" width="2.85546875" style="3" customWidth="1"/>
    <col min="276" max="276" width="7.140625" style="3" customWidth="1"/>
    <col min="277" max="277" width="3.42578125" style="3" customWidth="1"/>
    <col min="278" max="278" width="9.140625" style="3"/>
    <col min="279" max="279" width="3" style="3" customWidth="1"/>
    <col min="280" max="280" width="7.42578125" style="3" customWidth="1"/>
    <col min="281" max="16384" width="9.140625" style="3"/>
  </cols>
  <sheetData>
    <row r="1" spans="1:280" x14ac:dyDescent="0.2">
      <c r="A1" s="170" t="s">
        <v>233</v>
      </c>
      <c r="B1" s="160"/>
      <c r="C1" s="160"/>
      <c r="D1" s="160"/>
      <c r="E1" s="170" t="s">
        <v>233</v>
      </c>
      <c r="F1" s="160"/>
      <c r="G1" s="160"/>
      <c r="H1" s="160"/>
      <c r="I1" s="170" t="s">
        <v>233</v>
      </c>
      <c r="J1" s="160"/>
      <c r="K1" s="160"/>
      <c r="L1" s="160"/>
      <c r="M1" s="170" t="s">
        <v>233</v>
      </c>
      <c r="N1" s="160"/>
      <c r="O1" s="160"/>
      <c r="P1" s="160"/>
      <c r="Q1" s="170" t="s">
        <v>233</v>
      </c>
      <c r="R1" s="160"/>
      <c r="S1" s="160"/>
      <c r="T1" s="160"/>
      <c r="U1" s="170" t="s">
        <v>233</v>
      </c>
      <c r="V1" s="160"/>
      <c r="W1" s="160"/>
      <c r="X1" s="160"/>
      <c r="Y1" s="170" t="s">
        <v>233</v>
      </c>
      <c r="Z1" s="160"/>
      <c r="AA1" s="160"/>
      <c r="AB1" s="160"/>
      <c r="AC1" s="170" t="s">
        <v>233</v>
      </c>
      <c r="AD1" s="160"/>
      <c r="AE1" s="160"/>
      <c r="AF1" s="160"/>
      <c r="AG1" s="170" t="s">
        <v>233</v>
      </c>
      <c r="AH1" s="160"/>
      <c r="AI1" s="160"/>
      <c r="AJ1" s="160"/>
      <c r="AK1" s="170" t="s">
        <v>233</v>
      </c>
      <c r="AL1" s="160"/>
      <c r="AM1" s="160"/>
      <c r="AN1" s="160"/>
      <c r="AO1" s="170" t="s">
        <v>233</v>
      </c>
      <c r="AP1" s="160"/>
      <c r="AQ1" s="160"/>
      <c r="AR1" s="160"/>
      <c r="AS1" s="170" t="s">
        <v>233</v>
      </c>
      <c r="AT1" s="160"/>
      <c r="AU1" s="160"/>
      <c r="AV1" s="160"/>
      <c r="AW1" s="170" t="s">
        <v>233</v>
      </c>
      <c r="AX1" s="160"/>
      <c r="AY1" s="160"/>
      <c r="AZ1" s="160"/>
      <c r="BA1" s="170" t="s">
        <v>233</v>
      </c>
      <c r="BB1" s="160"/>
      <c r="BC1" s="160"/>
      <c r="BD1" s="160"/>
      <c r="BE1" s="170" t="s">
        <v>233</v>
      </c>
      <c r="BF1" s="160"/>
      <c r="BG1" s="160"/>
      <c r="BH1" s="160"/>
      <c r="BI1" s="170" t="s">
        <v>233</v>
      </c>
      <c r="BJ1" s="160"/>
      <c r="BK1" s="160"/>
      <c r="BL1" s="160"/>
      <c r="BM1" s="170" t="s">
        <v>233</v>
      </c>
      <c r="BN1" s="160"/>
      <c r="BO1" s="160"/>
      <c r="BP1" s="160"/>
      <c r="BQ1" s="170" t="s">
        <v>233</v>
      </c>
      <c r="BR1" s="160"/>
      <c r="BS1" s="160"/>
      <c r="BT1" s="160"/>
      <c r="BU1" s="170" t="s">
        <v>233</v>
      </c>
      <c r="BV1" s="160"/>
      <c r="BW1" s="160"/>
      <c r="BX1" s="160"/>
      <c r="BY1" s="170" t="s">
        <v>233</v>
      </c>
      <c r="BZ1" s="160"/>
      <c r="CA1" s="160"/>
      <c r="CB1" s="160"/>
      <c r="CC1" s="170" t="s">
        <v>233</v>
      </c>
      <c r="CD1" s="160"/>
      <c r="CE1" s="160"/>
      <c r="CF1" s="160"/>
      <c r="CG1" s="170" t="s">
        <v>233</v>
      </c>
      <c r="CH1" s="160"/>
      <c r="CI1" s="160"/>
      <c r="CJ1" s="160"/>
      <c r="CK1" s="170" t="s">
        <v>233</v>
      </c>
      <c r="CL1" s="160"/>
      <c r="CM1" s="160"/>
      <c r="CN1" s="160"/>
      <c r="CO1" s="170" t="s">
        <v>233</v>
      </c>
      <c r="CP1" s="160"/>
      <c r="CQ1" s="160"/>
      <c r="CR1" s="160"/>
      <c r="CS1" s="170" t="s">
        <v>233</v>
      </c>
      <c r="CT1" s="160"/>
      <c r="CU1" s="160"/>
      <c r="CV1" s="160"/>
      <c r="CW1" s="170" t="s">
        <v>233</v>
      </c>
      <c r="CX1" s="160"/>
      <c r="CY1" s="160"/>
      <c r="CZ1" s="160"/>
      <c r="DA1" s="170" t="s">
        <v>233</v>
      </c>
      <c r="DB1" s="160"/>
      <c r="DC1" s="160"/>
      <c r="DD1" s="160"/>
      <c r="DE1" s="170" t="s">
        <v>233</v>
      </c>
      <c r="DF1" s="160"/>
      <c r="DG1" s="160"/>
      <c r="DH1" s="160"/>
      <c r="DI1" s="170" t="s">
        <v>233</v>
      </c>
      <c r="DJ1" s="160"/>
      <c r="DK1" s="160"/>
      <c r="DL1" s="160"/>
      <c r="DM1" s="170" t="s">
        <v>233</v>
      </c>
      <c r="DN1" s="160"/>
      <c r="DO1" s="160"/>
      <c r="DP1" s="160"/>
      <c r="DQ1" s="170" t="s">
        <v>233</v>
      </c>
      <c r="DR1" s="160"/>
      <c r="DS1" s="160"/>
      <c r="DT1" s="160"/>
      <c r="DU1" s="170" t="s">
        <v>233</v>
      </c>
      <c r="DV1" s="160"/>
      <c r="DW1" s="160"/>
      <c r="DX1" s="160"/>
      <c r="DY1" s="170" t="s">
        <v>233</v>
      </c>
      <c r="DZ1" s="160"/>
      <c r="EA1" s="160"/>
      <c r="EB1" s="160"/>
      <c r="EC1" s="170" t="s">
        <v>233</v>
      </c>
      <c r="ED1" s="160"/>
      <c r="EE1" s="160"/>
      <c r="EF1" s="160"/>
      <c r="EG1" s="170" t="s">
        <v>233</v>
      </c>
      <c r="EH1" s="160"/>
      <c r="EI1" s="160"/>
      <c r="EJ1" s="160"/>
      <c r="EK1" s="170" t="s">
        <v>233</v>
      </c>
      <c r="EL1" s="160"/>
      <c r="EM1" s="160"/>
      <c r="EN1" s="160"/>
      <c r="EO1" s="170" t="s">
        <v>233</v>
      </c>
      <c r="EP1" s="160"/>
      <c r="EQ1" s="160"/>
      <c r="ER1" s="160"/>
      <c r="ES1" s="170" t="s">
        <v>233</v>
      </c>
      <c r="ET1" s="160"/>
      <c r="EU1" s="160"/>
      <c r="EV1" s="160"/>
      <c r="EW1" s="170" t="s">
        <v>233</v>
      </c>
      <c r="EX1" s="160"/>
      <c r="EY1" s="160"/>
      <c r="EZ1" s="160"/>
      <c r="FA1" s="170" t="s">
        <v>233</v>
      </c>
      <c r="FB1" s="160"/>
      <c r="FC1" s="160"/>
      <c r="FD1" s="160"/>
      <c r="FE1" s="170" t="s">
        <v>233</v>
      </c>
      <c r="FF1" s="160"/>
      <c r="FG1" s="160"/>
      <c r="FH1" s="160"/>
      <c r="FI1" s="170" t="s">
        <v>233</v>
      </c>
      <c r="FJ1" s="160"/>
      <c r="FK1" s="160"/>
      <c r="FL1" s="160"/>
      <c r="FM1" s="170" t="s">
        <v>233</v>
      </c>
      <c r="FN1" s="160"/>
      <c r="FO1" s="160"/>
      <c r="FP1" s="160"/>
      <c r="FQ1" s="170" t="s">
        <v>233</v>
      </c>
      <c r="FR1" s="160"/>
      <c r="FS1" s="160"/>
      <c r="FT1" s="160"/>
      <c r="FU1" s="170" t="s">
        <v>233</v>
      </c>
      <c r="FV1" s="160"/>
      <c r="FW1" s="160"/>
      <c r="FX1" s="160"/>
      <c r="FY1" s="170" t="s">
        <v>233</v>
      </c>
      <c r="FZ1" s="160"/>
      <c r="GA1" s="160"/>
      <c r="GB1" s="160"/>
      <c r="GC1" s="170" t="s">
        <v>233</v>
      </c>
      <c r="GD1" s="160"/>
      <c r="GE1" s="160"/>
      <c r="GF1" s="160"/>
      <c r="GG1" s="170" t="s">
        <v>233</v>
      </c>
      <c r="GH1" s="160"/>
      <c r="GI1" s="160"/>
      <c r="GJ1" s="160"/>
      <c r="GK1" s="170" t="s">
        <v>233</v>
      </c>
      <c r="GL1" s="160"/>
      <c r="GM1" s="160"/>
      <c r="GN1" s="160"/>
      <c r="GO1" s="170" t="s">
        <v>233</v>
      </c>
      <c r="GP1" s="160"/>
      <c r="GQ1" s="160"/>
      <c r="GR1" s="160"/>
      <c r="GS1" s="170" t="s">
        <v>233</v>
      </c>
      <c r="GT1" s="160"/>
      <c r="GU1" s="160"/>
      <c r="GV1" s="160"/>
      <c r="GW1" s="170" t="s">
        <v>233</v>
      </c>
      <c r="GX1" s="160"/>
      <c r="GY1" s="160"/>
      <c r="GZ1" s="160"/>
      <c r="HA1" s="170" t="s">
        <v>233</v>
      </c>
      <c r="HB1" s="160"/>
      <c r="HC1" s="160"/>
      <c r="HD1" s="160"/>
      <c r="HE1" s="170" t="s">
        <v>233</v>
      </c>
      <c r="HF1" s="160"/>
      <c r="HG1" s="160"/>
      <c r="HH1" s="160"/>
      <c r="HI1" s="170" t="s">
        <v>233</v>
      </c>
      <c r="HJ1" s="160"/>
      <c r="HK1" s="160"/>
      <c r="HL1" s="160"/>
      <c r="HM1" s="170" t="s">
        <v>233</v>
      </c>
      <c r="HN1" s="160"/>
      <c r="HO1" s="160"/>
      <c r="HP1" s="160"/>
      <c r="HQ1" s="170" t="s">
        <v>233</v>
      </c>
      <c r="HR1" s="160"/>
      <c r="HS1" s="160"/>
      <c r="HT1" s="160"/>
      <c r="HU1" s="170" t="s">
        <v>233</v>
      </c>
      <c r="HV1" s="160"/>
      <c r="HW1" s="160"/>
      <c r="HX1" s="160"/>
      <c r="HY1" s="170" t="s">
        <v>233</v>
      </c>
      <c r="HZ1" s="160"/>
      <c r="IA1" s="160"/>
      <c r="IB1" s="160"/>
      <c r="IC1" s="170" t="s">
        <v>233</v>
      </c>
      <c r="ID1" s="160"/>
      <c r="IE1" s="160"/>
      <c r="IF1" s="160"/>
      <c r="IG1" s="170" t="s">
        <v>233</v>
      </c>
      <c r="IH1" s="160"/>
      <c r="II1" s="160"/>
      <c r="IJ1" s="160"/>
      <c r="IK1" s="170" t="s">
        <v>233</v>
      </c>
      <c r="IL1" s="160"/>
      <c r="IM1" s="160"/>
      <c r="IN1" s="160"/>
      <c r="IO1" s="170" t="s">
        <v>233</v>
      </c>
      <c r="IP1" s="160"/>
      <c r="IQ1" s="160"/>
      <c r="IR1" s="160"/>
      <c r="IS1" s="170" t="s">
        <v>233</v>
      </c>
      <c r="IT1" s="160"/>
      <c r="IU1" s="160"/>
      <c r="IV1" s="160"/>
      <c r="IW1" s="170" t="s">
        <v>233</v>
      </c>
      <c r="IX1" s="160"/>
      <c r="IY1" s="160"/>
      <c r="IZ1" s="160"/>
      <c r="JA1" s="170" t="s">
        <v>233</v>
      </c>
      <c r="JB1" s="160"/>
      <c r="JC1" s="160"/>
      <c r="JD1" s="160"/>
      <c r="JE1" s="170" t="s">
        <v>233</v>
      </c>
      <c r="JF1" s="160"/>
      <c r="JG1" s="160"/>
      <c r="JH1" s="160"/>
      <c r="JI1" s="170" t="s">
        <v>233</v>
      </c>
      <c r="JJ1" s="160"/>
      <c r="JK1" s="160"/>
      <c r="JL1" s="160"/>
      <c r="JM1" s="170" t="s">
        <v>233</v>
      </c>
      <c r="JN1" s="160"/>
      <c r="JO1" s="160"/>
      <c r="JP1" s="160"/>
      <c r="JQ1" s="170" t="s">
        <v>233</v>
      </c>
      <c r="JR1" s="160"/>
      <c r="JS1" s="160"/>
      <c r="JT1" s="160"/>
    </row>
    <row r="2" spans="1:280" x14ac:dyDescent="0.2">
      <c r="A2" s="160" t="s">
        <v>234</v>
      </c>
      <c r="B2" s="160"/>
      <c r="C2" s="160"/>
      <c r="D2" s="160"/>
      <c r="E2" s="160" t="s">
        <v>234</v>
      </c>
      <c r="F2" s="160"/>
      <c r="G2" s="160"/>
      <c r="H2" s="160"/>
      <c r="I2" s="160" t="s">
        <v>234</v>
      </c>
      <c r="J2" s="160"/>
      <c r="K2" s="160"/>
      <c r="L2" s="160"/>
      <c r="M2" s="160" t="s">
        <v>234</v>
      </c>
      <c r="N2" s="160"/>
      <c r="O2" s="160"/>
      <c r="P2" s="160"/>
      <c r="Q2" s="160" t="s">
        <v>234</v>
      </c>
      <c r="R2" s="160"/>
      <c r="S2" s="160"/>
      <c r="T2" s="160"/>
      <c r="U2" s="160" t="s">
        <v>234</v>
      </c>
      <c r="V2" s="160"/>
      <c r="W2" s="160"/>
      <c r="X2" s="160"/>
      <c r="Y2" s="160" t="s">
        <v>234</v>
      </c>
      <c r="Z2" s="160"/>
      <c r="AA2" s="160"/>
      <c r="AB2" s="160"/>
      <c r="AC2" s="160" t="s">
        <v>234</v>
      </c>
      <c r="AD2" s="160"/>
      <c r="AE2" s="160"/>
      <c r="AF2" s="160"/>
      <c r="AG2" s="160" t="s">
        <v>234</v>
      </c>
      <c r="AH2" s="160"/>
      <c r="AI2" s="160"/>
      <c r="AJ2" s="160"/>
      <c r="AK2" s="160" t="s">
        <v>234</v>
      </c>
      <c r="AL2" s="160"/>
      <c r="AM2" s="160"/>
      <c r="AN2" s="160"/>
      <c r="AO2" s="160" t="s">
        <v>234</v>
      </c>
      <c r="AP2" s="160"/>
      <c r="AQ2" s="160"/>
      <c r="AR2" s="160"/>
      <c r="AS2" s="160" t="s">
        <v>234</v>
      </c>
      <c r="AT2" s="160"/>
      <c r="AU2" s="160"/>
      <c r="AV2" s="160"/>
      <c r="AW2" s="160" t="s">
        <v>234</v>
      </c>
      <c r="AX2" s="160"/>
      <c r="AY2" s="160"/>
      <c r="AZ2" s="160"/>
      <c r="BA2" s="160" t="s">
        <v>234</v>
      </c>
      <c r="BB2" s="160"/>
      <c r="BC2" s="160"/>
      <c r="BD2" s="160"/>
      <c r="BE2" s="160" t="s">
        <v>234</v>
      </c>
      <c r="BF2" s="160"/>
      <c r="BG2" s="160"/>
      <c r="BH2" s="160"/>
      <c r="BI2" s="160" t="s">
        <v>234</v>
      </c>
      <c r="BJ2" s="160"/>
      <c r="BK2" s="160"/>
      <c r="BL2" s="160"/>
      <c r="BM2" s="160" t="s">
        <v>234</v>
      </c>
      <c r="BN2" s="160"/>
      <c r="BO2" s="160"/>
      <c r="BP2" s="160"/>
      <c r="BQ2" s="160" t="s">
        <v>234</v>
      </c>
      <c r="BR2" s="160"/>
      <c r="BS2" s="160"/>
      <c r="BT2" s="160"/>
      <c r="BU2" s="160" t="s">
        <v>234</v>
      </c>
      <c r="BV2" s="160"/>
      <c r="BW2" s="160"/>
      <c r="BX2" s="160"/>
      <c r="BY2" s="160" t="s">
        <v>234</v>
      </c>
      <c r="BZ2" s="160"/>
      <c r="CA2" s="160"/>
      <c r="CB2" s="160"/>
      <c r="CC2" s="160" t="s">
        <v>234</v>
      </c>
      <c r="CD2" s="160"/>
      <c r="CE2" s="160"/>
      <c r="CF2" s="160"/>
      <c r="CG2" s="160" t="s">
        <v>234</v>
      </c>
      <c r="CH2" s="160"/>
      <c r="CI2" s="160"/>
      <c r="CJ2" s="160"/>
      <c r="CK2" s="160" t="s">
        <v>234</v>
      </c>
      <c r="CL2" s="160"/>
      <c r="CM2" s="160"/>
      <c r="CN2" s="160"/>
      <c r="CO2" s="160" t="s">
        <v>234</v>
      </c>
      <c r="CP2" s="160"/>
      <c r="CQ2" s="160"/>
      <c r="CR2" s="160"/>
      <c r="CS2" s="160" t="s">
        <v>234</v>
      </c>
      <c r="CT2" s="160"/>
      <c r="CU2" s="160"/>
      <c r="CV2" s="160"/>
      <c r="CW2" s="160" t="s">
        <v>234</v>
      </c>
      <c r="CX2" s="160"/>
      <c r="CY2" s="160"/>
      <c r="CZ2" s="160"/>
      <c r="DA2" s="160" t="s">
        <v>234</v>
      </c>
      <c r="DB2" s="160"/>
      <c r="DC2" s="160"/>
      <c r="DD2" s="160"/>
      <c r="DE2" s="160" t="s">
        <v>234</v>
      </c>
      <c r="DF2" s="160"/>
      <c r="DG2" s="160"/>
      <c r="DH2" s="160"/>
      <c r="DI2" s="160" t="s">
        <v>234</v>
      </c>
      <c r="DJ2" s="160"/>
      <c r="DK2" s="160"/>
      <c r="DL2" s="160"/>
      <c r="DM2" s="160" t="s">
        <v>234</v>
      </c>
      <c r="DN2" s="160"/>
      <c r="DO2" s="160"/>
      <c r="DP2" s="160"/>
      <c r="DQ2" s="160" t="s">
        <v>234</v>
      </c>
      <c r="DR2" s="160"/>
      <c r="DS2" s="160"/>
      <c r="DT2" s="160"/>
      <c r="DU2" s="160" t="s">
        <v>234</v>
      </c>
      <c r="DV2" s="160"/>
      <c r="DW2" s="160"/>
      <c r="DX2" s="160"/>
      <c r="DY2" s="160" t="s">
        <v>234</v>
      </c>
      <c r="DZ2" s="160"/>
      <c r="EA2" s="160"/>
      <c r="EB2" s="160"/>
      <c r="EC2" s="160" t="s">
        <v>234</v>
      </c>
      <c r="ED2" s="160"/>
      <c r="EE2" s="160"/>
      <c r="EF2" s="160"/>
      <c r="EG2" s="160" t="s">
        <v>234</v>
      </c>
      <c r="EH2" s="160"/>
      <c r="EI2" s="160"/>
      <c r="EJ2" s="160"/>
      <c r="EK2" s="160" t="s">
        <v>234</v>
      </c>
      <c r="EL2" s="160"/>
      <c r="EM2" s="160"/>
      <c r="EN2" s="160"/>
      <c r="EO2" s="160" t="s">
        <v>234</v>
      </c>
      <c r="EP2" s="160"/>
      <c r="EQ2" s="160"/>
      <c r="ER2" s="160"/>
      <c r="ES2" s="160" t="s">
        <v>234</v>
      </c>
      <c r="ET2" s="160"/>
      <c r="EU2" s="160"/>
      <c r="EV2" s="160"/>
      <c r="EW2" s="160" t="s">
        <v>234</v>
      </c>
      <c r="EX2" s="160"/>
      <c r="EY2" s="160"/>
      <c r="EZ2" s="160"/>
      <c r="FA2" s="160" t="s">
        <v>234</v>
      </c>
      <c r="FB2" s="160"/>
      <c r="FC2" s="160"/>
      <c r="FD2" s="160"/>
      <c r="FE2" s="160" t="s">
        <v>234</v>
      </c>
      <c r="FF2" s="160"/>
      <c r="FG2" s="160"/>
      <c r="FH2" s="160"/>
      <c r="FI2" s="160" t="s">
        <v>234</v>
      </c>
      <c r="FJ2" s="160"/>
      <c r="FK2" s="160"/>
      <c r="FL2" s="160"/>
      <c r="FM2" s="160" t="s">
        <v>234</v>
      </c>
      <c r="FN2" s="160"/>
      <c r="FO2" s="160"/>
      <c r="FP2" s="160"/>
      <c r="FQ2" s="160" t="s">
        <v>234</v>
      </c>
      <c r="FR2" s="160"/>
      <c r="FS2" s="160"/>
      <c r="FT2" s="160"/>
      <c r="FU2" s="160" t="s">
        <v>234</v>
      </c>
      <c r="FV2" s="160"/>
      <c r="FW2" s="160"/>
      <c r="FX2" s="160"/>
      <c r="FY2" s="160" t="s">
        <v>234</v>
      </c>
      <c r="FZ2" s="160"/>
      <c r="GA2" s="160"/>
      <c r="GB2" s="160"/>
      <c r="GC2" s="160" t="s">
        <v>234</v>
      </c>
      <c r="GD2" s="160"/>
      <c r="GE2" s="160"/>
      <c r="GF2" s="160"/>
      <c r="GG2" s="160" t="s">
        <v>234</v>
      </c>
      <c r="GH2" s="160"/>
      <c r="GI2" s="160"/>
      <c r="GJ2" s="160"/>
      <c r="GK2" s="160" t="s">
        <v>234</v>
      </c>
      <c r="GL2" s="160"/>
      <c r="GM2" s="160"/>
      <c r="GN2" s="160"/>
      <c r="GO2" s="160" t="s">
        <v>234</v>
      </c>
      <c r="GP2" s="160"/>
      <c r="GQ2" s="160"/>
      <c r="GR2" s="160"/>
      <c r="GS2" s="160" t="s">
        <v>234</v>
      </c>
      <c r="GT2" s="160"/>
      <c r="GU2" s="160"/>
      <c r="GV2" s="160"/>
      <c r="GW2" s="160" t="s">
        <v>234</v>
      </c>
      <c r="GX2" s="160"/>
      <c r="GY2" s="160"/>
      <c r="GZ2" s="160"/>
      <c r="HA2" s="160" t="s">
        <v>234</v>
      </c>
      <c r="HB2" s="160"/>
      <c r="HC2" s="160"/>
      <c r="HD2" s="160"/>
      <c r="HE2" s="160" t="s">
        <v>234</v>
      </c>
      <c r="HF2" s="160"/>
      <c r="HG2" s="160"/>
      <c r="HH2" s="160"/>
      <c r="HI2" s="160" t="s">
        <v>234</v>
      </c>
      <c r="HJ2" s="160"/>
      <c r="HK2" s="160"/>
      <c r="HL2" s="160"/>
      <c r="HM2" s="160" t="s">
        <v>234</v>
      </c>
      <c r="HN2" s="160"/>
      <c r="HO2" s="160"/>
      <c r="HP2" s="160"/>
      <c r="HQ2" s="160" t="s">
        <v>234</v>
      </c>
      <c r="HR2" s="160"/>
      <c r="HS2" s="160"/>
      <c r="HT2" s="160"/>
      <c r="HU2" s="160" t="s">
        <v>234</v>
      </c>
      <c r="HV2" s="160"/>
      <c r="HW2" s="160"/>
      <c r="HX2" s="160"/>
      <c r="HY2" s="160" t="s">
        <v>234</v>
      </c>
      <c r="HZ2" s="160"/>
      <c r="IA2" s="160"/>
      <c r="IB2" s="160"/>
      <c r="IC2" s="160" t="s">
        <v>234</v>
      </c>
      <c r="ID2" s="160"/>
      <c r="IE2" s="160"/>
      <c r="IF2" s="160"/>
      <c r="IG2" s="160" t="s">
        <v>234</v>
      </c>
      <c r="IH2" s="160"/>
      <c r="II2" s="160"/>
      <c r="IJ2" s="160"/>
      <c r="IK2" s="160" t="s">
        <v>234</v>
      </c>
      <c r="IL2" s="160"/>
      <c r="IM2" s="160"/>
      <c r="IN2" s="160"/>
      <c r="IO2" s="160" t="s">
        <v>234</v>
      </c>
      <c r="IP2" s="160"/>
      <c r="IQ2" s="160"/>
      <c r="IR2" s="160"/>
      <c r="IS2" s="160" t="s">
        <v>234</v>
      </c>
      <c r="IT2" s="160"/>
      <c r="IU2" s="160"/>
      <c r="IV2" s="160"/>
      <c r="IW2" s="160" t="s">
        <v>234</v>
      </c>
      <c r="IX2" s="160"/>
      <c r="IY2" s="160"/>
      <c r="IZ2" s="160"/>
      <c r="JA2" s="160" t="s">
        <v>234</v>
      </c>
      <c r="JB2" s="160"/>
      <c r="JC2" s="160"/>
      <c r="JD2" s="160"/>
      <c r="JE2" s="160" t="s">
        <v>234</v>
      </c>
      <c r="JF2" s="160"/>
      <c r="JG2" s="160"/>
      <c r="JH2" s="160"/>
      <c r="JI2" s="160" t="s">
        <v>234</v>
      </c>
      <c r="JJ2" s="160"/>
      <c r="JK2" s="160"/>
      <c r="JL2" s="160"/>
      <c r="JM2" s="160" t="s">
        <v>234</v>
      </c>
      <c r="JN2" s="160"/>
      <c r="JO2" s="160"/>
      <c r="JP2" s="160"/>
      <c r="JQ2" s="160" t="s">
        <v>234</v>
      </c>
      <c r="JR2" s="160"/>
      <c r="JS2" s="160"/>
      <c r="JT2" s="160"/>
    </row>
    <row r="3" spans="1:280" x14ac:dyDescent="0.2">
      <c r="A3" s="169" t="s">
        <v>235</v>
      </c>
      <c r="B3" s="169"/>
      <c r="C3" s="169"/>
      <c r="D3" s="169"/>
      <c r="E3" s="169" t="s">
        <v>235</v>
      </c>
      <c r="F3" s="169"/>
      <c r="G3" s="169"/>
      <c r="H3" s="169"/>
      <c r="I3" s="169" t="s">
        <v>235</v>
      </c>
      <c r="J3" s="169"/>
      <c r="K3" s="169"/>
      <c r="L3" s="169"/>
      <c r="M3" s="169" t="s">
        <v>235</v>
      </c>
      <c r="N3" s="169"/>
      <c r="O3" s="169"/>
      <c r="P3" s="169"/>
      <c r="Q3" s="169" t="s">
        <v>235</v>
      </c>
      <c r="R3" s="169"/>
      <c r="S3" s="169"/>
      <c r="T3" s="169"/>
      <c r="U3" s="169" t="s">
        <v>235</v>
      </c>
      <c r="V3" s="169"/>
      <c r="W3" s="169"/>
      <c r="X3" s="169"/>
      <c r="Y3" s="169" t="s">
        <v>235</v>
      </c>
      <c r="Z3" s="169"/>
      <c r="AA3" s="169"/>
      <c r="AB3" s="169"/>
      <c r="AC3" s="169" t="s">
        <v>235</v>
      </c>
      <c r="AD3" s="169"/>
      <c r="AE3" s="169"/>
      <c r="AF3" s="169"/>
      <c r="AG3" s="169" t="s">
        <v>235</v>
      </c>
      <c r="AH3" s="169"/>
      <c r="AI3" s="169"/>
      <c r="AJ3" s="169"/>
      <c r="AK3" s="169" t="s">
        <v>235</v>
      </c>
      <c r="AL3" s="169"/>
      <c r="AM3" s="169"/>
      <c r="AN3" s="169"/>
      <c r="AO3" s="169" t="s">
        <v>235</v>
      </c>
      <c r="AP3" s="169"/>
      <c r="AQ3" s="169"/>
      <c r="AR3" s="169"/>
      <c r="AS3" s="169" t="s">
        <v>235</v>
      </c>
      <c r="AT3" s="169"/>
      <c r="AU3" s="169"/>
      <c r="AV3" s="169"/>
      <c r="AW3" s="169" t="s">
        <v>235</v>
      </c>
      <c r="AX3" s="169"/>
      <c r="AY3" s="169"/>
      <c r="AZ3" s="169"/>
      <c r="BA3" s="169" t="s">
        <v>235</v>
      </c>
      <c r="BB3" s="169"/>
      <c r="BC3" s="169"/>
      <c r="BD3" s="169"/>
      <c r="BE3" s="169" t="s">
        <v>235</v>
      </c>
      <c r="BF3" s="169"/>
      <c r="BG3" s="169"/>
      <c r="BH3" s="169"/>
      <c r="BI3" s="169" t="s">
        <v>235</v>
      </c>
      <c r="BJ3" s="169"/>
      <c r="BK3" s="169"/>
      <c r="BL3" s="169"/>
      <c r="BM3" s="169" t="s">
        <v>235</v>
      </c>
      <c r="BN3" s="169"/>
      <c r="BO3" s="169"/>
      <c r="BP3" s="169"/>
      <c r="BQ3" s="169" t="s">
        <v>235</v>
      </c>
      <c r="BR3" s="169"/>
      <c r="BS3" s="169"/>
      <c r="BT3" s="169"/>
      <c r="BU3" s="169" t="s">
        <v>235</v>
      </c>
      <c r="BV3" s="169"/>
      <c r="BW3" s="169"/>
      <c r="BX3" s="169"/>
      <c r="BY3" s="169" t="s">
        <v>235</v>
      </c>
      <c r="BZ3" s="169"/>
      <c r="CA3" s="169"/>
      <c r="CB3" s="169"/>
      <c r="CC3" s="169" t="s">
        <v>235</v>
      </c>
      <c r="CD3" s="169"/>
      <c r="CE3" s="169"/>
      <c r="CF3" s="169"/>
      <c r="CG3" s="169" t="s">
        <v>235</v>
      </c>
      <c r="CH3" s="169"/>
      <c r="CI3" s="169"/>
      <c r="CJ3" s="169"/>
      <c r="CK3" s="169" t="s">
        <v>235</v>
      </c>
      <c r="CL3" s="169"/>
      <c r="CM3" s="169"/>
      <c r="CN3" s="169"/>
      <c r="CO3" s="169" t="s">
        <v>235</v>
      </c>
      <c r="CP3" s="169"/>
      <c r="CQ3" s="169"/>
      <c r="CR3" s="169"/>
      <c r="CS3" s="169" t="s">
        <v>235</v>
      </c>
      <c r="CT3" s="169"/>
      <c r="CU3" s="169"/>
      <c r="CV3" s="169"/>
      <c r="CW3" s="169" t="s">
        <v>235</v>
      </c>
      <c r="CX3" s="169"/>
      <c r="CY3" s="169"/>
      <c r="CZ3" s="169"/>
      <c r="DA3" s="169" t="s">
        <v>235</v>
      </c>
      <c r="DB3" s="169"/>
      <c r="DC3" s="169"/>
      <c r="DD3" s="169"/>
      <c r="DE3" s="169" t="s">
        <v>235</v>
      </c>
      <c r="DF3" s="169"/>
      <c r="DG3" s="169"/>
      <c r="DH3" s="169"/>
      <c r="DI3" s="169" t="s">
        <v>235</v>
      </c>
      <c r="DJ3" s="169"/>
      <c r="DK3" s="169"/>
      <c r="DL3" s="169"/>
      <c r="DM3" s="169" t="s">
        <v>235</v>
      </c>
      <c r="DN3" s="169"/>
      <c r="DO3" s="169"/>
      <c r="DP3" s="169"/>
      <c r="DQ3" s="169" t="s">
        <v>235</v>
      </c>
      <c r="DR3" s="169"/>
      <c r="DS3" s="169"/>
      <c r="DT3" s="169"/>
      <c r="DU3" s="169" t="s">
        <v>235</v>
      </c>
      <c r="DV3" s="169"/>
      <c r="DW3" s="169"/>
      <c r="DX3" s="169"/>
      <c r="DY3" s="169" t="s">
        <v>235</v>
      </c>
      <c r="DZ3" s="169"/>
      <c r="EA3" s="169"/>
      <c r="EB3" s="169"/>
      <c r="EC3" s="169" t="s">
        <v>235</v>
      </c>
      <c r="ED3" s="169"/>
      <c r="EE3" s="169"/>
      <c r="EF3" s="169"/>
      <c r="EG3" s="169" t="s">
        <v>235</v>
      </c>
      <c r="EH3" s="169"/>
      <c r="EI3" s="169"/>
      <c r="EJ3" s="169"/>
      <c r="EK3" s="169" t="s">
        <v>235</v>
      </c>
      <c r="EL3" s="169"/>
      <c r="EM3" s="169"/>
      <c r="EN3" s="169"/>
      <c r="EO3" s="169" t="s">
        <v>235</v>
      </c>
      <c r="EP3" s="169"/>
      <c r="EQ3" s="169"/>
      <c r="ER3" s="169"/>
      <c r="ES3" s="169" t="s">
        <v>235</v>
      </c>
      <c r="ET3" s="169"/>
      <c r="EU3" s="169"/>
      <c r="EV3" s="169"/>
      <c r="EW3" s="169" t="s">
        <v>235</v>
      </c>
      <c r="EX3" s="169"/>
      <c r="EY3" s="169"/>
      <c r="EZ3" s="169"/>
      <c r="FA3" s="169" t="s">
        <v>235</v>
      </c>
      <c r="FB3" s="169"/>
      <c r="FC3" s="169"/>
      <c r="FD3" s="169"/>
      <c r="FE3" s="169" t="s">
        <v>235</v>
      </c>
      <c r="FF3" s="169"/>
      <c r="FG3" s="169"/>
      <c r="FH3" s="169"/>
      <c r="FI3" s="169" t="s">
        <v>235</v>
      </c>
      <c r="FJ3" s="169"/>
      <c r="FK3" s="169"/>
      <c r="FL3" s="169"/>
      <c r="FM3" s="169" t="s">
        <v>235</v>
      </c>
      <c r="FN3" s="169"/>
      <c r="FO3" s="169"/>
      <c r="FP3" s="169"/>
      <c r="FQ3" s="169" t="s">
        <v>235</v>
      </c>
      <c r="FR3" s="169"/>
      <c r="FS3" s="169"/>
      <c r="FT3" s="169"/>
      <c r="FU3" s="169" t="s">
        <v>235</v>
      </c>
      <c r="FV3" s="169"/>
      <c r="FW3" s="169"/>
      <c r="FX3" s="169"/>
      <c r="FY3" s="169" t="s">
        <v>235</v>
      </c>
      <c r="FZ3" s="169"/>
      <c r="GA3" s="169"/>
      <c r="GB3" s="169"/>
      <c r="GC3" s="169" t="s">
        <v>235</v>
      </c>
      <c r="GD3" s="169"/>
      <c r="GE3" s="169"/>
      <c r="GF3" s="169"/>
      <c r="GG3" s="169" t="s">
        <v>235</v>
      </c>
      <c r="GH3" s="169"/>
      <c r="GI3" s="169"/>
      <c r="GJ3" s="169"/>
      <c r="GK3" s="169" t="s">
        <v>235</v>
      </c>
      <c r="GL3" s="169"/>
      <c r="GM3" s="169"/>
      <c r="GN3" s="169"/>
      <c r="GO3" s="169" t="s">
        <v>235</v>
      </c>
      <c r="GP3" s="169"/>
      <c r="GQ3" s="169"/>
      <c r="GR3" s="169"/>
      <c r="GS3" s="169" t="s">
        <v>235</v>
      </c>
      <c r="GT3" s="169"/>
      <c r="GU3" s="169"/>
      <c r="GV3" s="169"/>
      <c r="GW3" s="169" t="s">
        <v>235</v>
      </c>
      <c r="GX3" s="169"/>
      <c r="GY3" s="169"/>
      <c r="GZ3" s="169"/>
      <c r="HA3" s="169" t="s">
        <v>235</v>
      </c>
      <c r="HB3" s="169"/>
      <c r="HC3" s="169"/>
      <c r="HD3" s="169"/>
      <c r="HE3" s="169" t="s">
        <v>235</v>
      </c>
      <c r="HF3" s="169"/>
      <c r="HG3" s="169"/>
      <c r="HH3" s="169"/>
      <c r="HI3" s="169" t="s">
        <v>235</v>
      </c>
      <c r="HJ3" s="169"/>
      <c r="HK3" s="169"/>
      <c r="HL3" s="169"/>
      <c r="HM3" s="169" t="s">
        <v>235</v>
      </c>
      <c r="HN3" s="169"/>
      <c r="HO3" s="169"/>
      <c r="HP3" s="169"/>
      <c r="HQ3" s="169" t="s">
        <v>235</v>
      </c>
      <c r="HR3" s="169"/>
      <c r="HS3" s="169"/>
      <c r="HT3" s="169"/>
      <c r="HU3" s="169" t="s">
        <v>235</v>
      </c>
      <c r="HV3" s="169"/>
      <c r="HW3" s="169"/>
      <c r="HX3" s="169"/>
      <c r="HY3" s="169" t="s">
        <v>235</v>
      </c>
      <c r="HZ3" s="169"/>
      <c r="IA3" s="169"/>
      <c r="IB3" s="169"/>
      <c r="IC3" s="169" t="s">
        <v>235</v>
      </c>
      <c r="ID3" s="169"/>
      <c r="IE3" s="169"/>
      <c r="IF3" s="169"/>
      <c r="IG3" s="169" t="s">
        <v>235</v>
      </c>
      <c r="IH3" s="169"/>
      <c r="II3" s="169"/>
      <c r="IJ3" s="169"/>
      <c r="IK3" s="169" t="s">
        <v>235</v>
      </c>
      <c r="IL3" s="169"/>
      <c r="IM3" s="169"/>
      <c r="IN3" s="169"/>
      <c r="IO3" s="169" t="s">
        <v>235</v>
      </c>
      <c r="IP3" s="169"/>
      <c r="IQ3" s="169"/>
      <c r="IR3" s="169"/>
      <c r="IS3" s="169" t="s">
        <v>235</v>
      </c>
      <c r="IT3" s="169"/>
      <c r="IU3" s="169"/>
      <c r="IV3" s="169"/>
      <c r="IW3" s="169" t="s">
        <v>235</v>
      </c>
      <c r="IX3" s="169"/>
      <c r="IY3" s="169"/>
      <c r="IZ3" s="169"/>
      <c r="JA3" s="169" t="s">
        <v>235</v>
      </c>
      <c r="JB3" s="169"/>
      <c r="JC3" s="169"/>
      <c r="JD3" s="169"/>
      <c r="JE3" s="169" t="s">
        <v>235</v>
      </c>
      <c r="JF3" s="169"/>
      <c r="JG3" s="169"/>
      <c r="JH3" s="169"/>
      <c r="JI3" s="169" t="s">
        <v>235</v>
      </c>
      <c r="JJ3" s="169"/>
      <c r="JK3" s="169"/>
      <c r="JL3" s="169"/>
      <c r="JM3" s="169" t="s">
        <v>235</v>
      </c>
      <c r="JN3" s="169"/>
      <c r="JO3" s="169"/>
      <c r="JP3" s="169"/>
      <c r="JQ3" s="169" t="s">
        <v>235</v>
      </c>
      <c r="JR3" s="169"/>
      <c r="JS3" s="169"/>
      <c r="JT3" s="169"/>
    </row>
    <row r="4" spans="1:280" x14ac:dyDescent="0.2">
      <c r="A4" s="169" t="s">
        <v>236</v>
      </c>
      <c r="B4" s="169"/>
      <c r="C4" s="169"/>
      <c r="D4" s="169"/>
      <c r="E4" s="169" t="s">
        <v>236</v>
      </c>
      <c r="F4" s="169"/>
      <c r="G4" s="169"/>
      <c r="H4" s="169"/>
      <c r="I4" s="169" t="s">
        <v>236</v>
      </c>
      <c r="J4" s="169"/>
      <c r="K4" s="169"/>
      <c r="L4" s="169"/>
      <c r="M4" s="169" t="s">
        <v>236</v>
      </c>
      <c r="N4" s="169"/>
      <c r="O4" s="169"/>
      <c r="P4" s="169"/>
      <c r="Q4" s="169" t="s">
        <v>236</v>
      </c>
      <c r="R4" s="169"/>
      <c r="S4" s="169"/>
      <c r="T4" s="169"/>
      <c r="U4" s="169" t="s">
        <v>236</v>
      </c>
      <c r="V4" s="169"/>
      <c r="W4" s="169"/>
      <c r="X4" s="169"/>
      <c r="Y4" s="169" t="s">
        <v>236</v>
      </c>
      <c r="Z4" s="169"/>
      <c r="AA4" s="169"/>
      <c r="AB4" s="169"/>
      <c r="AC4" s="169" t="s">
        <v>236</v>
      </c>
      <c r="AD4" s="169"/>
      <c r="AE4" s="169"/>
      <c r="AF4" s="169"/>
      <c r="AG4" s="169" t="s">
        <v>236</v>
      </c>
      <c r="AH4" s="169"/>
      <c r="AI4" s="169"/>
      <c r="AJ4" s="169"/>
      <c r="AK4" s="169" t="s">
        <v>236</v>
      </c>
      <c r="AL4" s="169"/>
      <c r="AM4" s="169"/>
      <c r="AN4" s="169"/>
      <c r="AO4" s="169" t="s">
        <v>236</v>
      </c>
      <c r="AP4" s="169"/>
      <c r="AQ4" s="169"/>
      <c r="AR4" s="169"/>
      <c r="AS4" s="169" t="s">
        <v>236</v>
      </c>
      <c r="AT4" s="169"/>
      <c r="AU4" s="169"/>
      <c r="AV4" s="169"/>
      <c r="AW4" s="169" t="s">
        <v>236</v>
      </c>
      <c r="AX4" s="169"/>
      <c r="AY4" s="169"/>
      <c r="AZ4" s="169"/>
      <c r="BA4" s="169" t="s">
        <v>236</v>
      </c>
      <c r="BB4" s="169"/>
      <c r="BC4" s="169"/>
      <c r="BD4" s="169"/>
      <c r="BE4" s="169" t="s">
        <v>236</v>
      </c>
      <c r="BF4" s="169"/>
      <c r="BG4" s="169"/>
      <c r="BH4" s="169"/>
      <c r="BI4" s="169" t="s">
        <v>236</v>
      </c>
      <c r="BJ4" s="169"/>
      <c r="BK4" s="169"/>
      <c r="BL4" s="169"/>
      <c r="BM4" s="169" t="s">
        <v>236</v>
      </c>
      <c r="BN4" s="169"/>
      <c r="BO4" s="169"/>
      <c r="BP4" s="169"/>
      <c r="BQ4" s="169" t="s">
        <v>236</v>
      </c>
      <c r="BR4" s="169"/>
      <c r="BS4" s="169"/>
      <c r="BT4" s="169"/>
      <c r="BU4" s="169" t="s">
        <v>236</v>
      </c>
      <c r="BV4" s="169"/>
      <c r="BW4" s="169"/>
      <c r="BX4" s="169"/>
      <c r="BY4" s="169" t="s">
        <v>236</v>
      </c>
      <c r="BZ4" s="169"/>
      <c r="CA4" s="169"/>
      <c r="CB4" s="169"/>
      <c r="CC4" s="169" t="s">
        <v>236</v>
      </c>
      <c r="CD4" s="169"/>
      <c r="CE4" s="169"/>
      <c r="CF4" s="169"/>
      <c r="CG4" s="169" t="s">
        <v>236</v>
      </c>
      <c r="CH4" s="169"/>
      <c r="CI4" s="169"/>
      <c r="CJ4" s="169"/>
      <c r="CK4" s="169" t="s">
        <v>236</v>
      </c>
      <c r="CL4" s="169"/>
      <c r="CM4" s="169"/>
      <c r="CN4" s="169"/>
      <c r="CO4" s="169" t="s">
        <v>236</v>
      </c>
      <c r="CP4" s="169"/>
      <c r="CQ4" s="169"/>
      <c r="CR4" s="169"/>
      <c r="CS4" s="169" t="s">
        <v>236</v>
      </c>
      <c r="CT4" s="169"/>
      <c r="CU4" s="169"/>
      <c r="CV4" s="169"/>
      <c r="CW4" s="169" t="s">
        <v>236</v>
      </c>
      <c r="CX4" s="169"/>
      <c r="CY4" s="169"/>
      <c r="CZ4" s="169"/>
      <c r="DA4" s="169" t="s">
        <v>236</v>
      </c>
      <c r="DB4" s="169"/>
      <c r="DC4" s="169"/>
      <c r="DD4" s="169"/>
      <c r="DE4" s="169" t="s">
        <v>236</v>
      </c>
      <c r="DF4" s="169"/>
      <c r="DG4" s="169"/>
      <c r="DH4" s="169"/>
      <c r="DI4" s="169" t="s">
        <v>236</v>
      </c>
      <c r="DJ4" s="169"/>
      <c r="DK4" s="169"/>
      <c r="DL4" s="169"/>
      <c r="DM4" s="169" t="s">
        <v>236</v>
      </c>
      <c r="DN4" s="169"/>
      <c r="DO4" s="169"/>
      <c r="DP4" s="169"/>
      <c r="DQ4" s="169" t="s">
        <v>236</v>
      </c>
      <c r="DR4" s="169"/>
      <c r="DS4" s="169"/>
      <c r="DT4" s="169"/>
      <c r="DU4" s="169" t="s">
        <v>236</v>
      </c>
      <c r="DV4" s="169"/>
      <c r="DW4" s="169"/>
      <c r="DX4" s="169"/>
      <c r="DY4" s="169" t="s">
        <v>236</v>
      </c>
      <c r="DZ4" s="169"/>
      <c r="EA4" s="169"/>
      <c r="EB4" s="169"/>
      <c r="EC4" s="169" t="s">
        <v>236</v>
      </c>
      <c r="ED4" s="169"/>
      <c r="EE4" s="169"/>
      <c r="EF4" s="169"/>
      <c r="EG4" s="169" t="s">
        <v>236</v>
      </c>
      <c r="EH4" s="169"/>
      <c r="EI4" s="169"/>
      <c r="EJ4" s="169"/>
      <c r="EK4" s="169" t="s">
        <v>236</v>
      </c>
      <c r="EL4" s="169"/>
      <c r="EM4" s="169"/>
      <c r="EN4" s="169"/>
      <c r="EO4" s="169" t="s">
        <v>236</v>
      </c>
      <c r="EP4" s="169"/>
      <c r="EQ4" s="169"/>
      <c r="ER4" s="169"/>
      <c r="ES4" s="169" t="s">
        <v>236</v>
      </c>
      <c r="ET4" s="169"/>
      <c r="EU4" s="169"/>
      <c r="EV4" s="169"/>
      <c r="EW4" s="169" t="s">
        <v>236</v>
      </c>
      <c r="EX4" s="169"/>
      <c r="EY4" s="169"/>
      <c r="EZ4" s="169"/>
      <c r="FA4" s="169" t="s">
        <v>236</v>
      </c>
      <c r="FB4" s="169"/>
      <c r="FC4" s="169"/>
      <c r="FD4" s="169"/>
      <c r="FE4" s="169" t="s">
        <v>236</v>
      </c>
      <c r="FF4" s="169"/>
      <c r="FG4" s="169"/>
      <c r="FH4" s="169"/>
      <c r="FI4" s="169" t="s">
        <v>236</v>
      </c>
      <c r="FJ4" s="169"/>
      <c r="FK4" s="169"/>
      <c r="FL4" s="169"/>
      <c r="FM4" s="169" t="s">
        <v>236</v>
      </c>
      <c r="FN4" s="169"/>
      <c r="FO4" s="169"/>
      <c r="FP4" s="169"/>
      <c r="FQ4" s="169" t="s">
        <v>236</v>
      </c>
      <c r="FR4" s="169"/>
      <c r="FS4" s="169"/>
      <c r="FT4" s="169"/>
      <c r="FU4" s="169" t="s">
        <v>236</v>
      </c>
      <c r="FV4" s="169"/>
      <c r="FW4" s="169"/>
      <c r="FX4" s="169"/>
      <c r="FY4" s="169" t="s">
        <v>236</v>
      </c>
      <c r="FZ4" s="169"/>
      <c r="GA4" s="169"/>
      <c r="GB4" s="169"/>
      <c r="GC4" s="169" t="s">
        <v>236</v>
      </c>
      <c r="GD4" s="169"/>
      <c r="GE4" s="169"/>
      <c r="GF4" s="169"/>
      <c r="GG4" s="169" t="s">
        <v>236</v>
      </c>
      <c r="GH4" s="169"/>
      <c r="GI4" s="169"/>
      <c r="GJ4" s="169"/>
      <c r="GK4" s="169" t="s">
        <v>236</v>
      </c>
      <c r="GL4" s="169"/>
      <c r="GM4" s="169"/>
      <c r="GN4" s="169"/>
      <c r="GO4" s="169" t="s">
        <v>236</v>
      </c>
      <c r="GP4" s="169"/>
      <c r="GQ4" s="169"/>
      <c r="GR4" s="169"/>
      <c r="GS4" s="169" t="s">
        <v>236</v>
      </c>
      <c r="GT4" s="169"/>
      <c r="GU4" s="169"/>
      <c r="GV4" s="169"/>
      <c r="GW4" s="169" t="s">
        <v>236</v>
      </c>
      <c r="GX4" s="169"/>
      <c r="GY4" s="169"/>
      <c r="GZ4" s="169"/>
      <c r="HA4" s="169" t="s">
        <v>236</v>
      </c>
      <c r="HB4" s="169"/>
      <c r="HC4" s="169"/>
      <c r="HD4" s="169"/>
      <c r="HE4" s="169" t="s">
        <v>236</v>
      </c>
      <c r="HF4" s="169"/>
      <c r="HG4" s="169"/>
      <c r="HH4" s="169"/>
      <c r="HI4" s="169" t="s">
        <v>236</v>
      </c>
      <c r="HJ4" s="169"/>
      <c r="HK4" s="169"/>
      <c r="HL4" s="169"/>
      <c r="HM4" s="169" t="s">
        <v>236</v>
      </c>
      <c r="HN4" s="169"/>
      <c r="HO4" s="169"/>
      <c r="HP4" s="169"/>
      <c r="HQ4" s="169" t="s">
        <v>236</v>
      </c>
      <c r="HR4" s="169"/>
      <c r="HS4" s="169"/>
      <c r="HT4" s="169"/>
      <c r="HU4" s="169" t="s">
        <v>236</v>
      </c>
      <c r="HV4" s="169"/>
      <c r="HW4" s="169"/>
      <c r="HX4" s="169"/>
      <c r="HY4" s="169" t="s">
        <v>236</v>
      </c>
      <c r="HZ4" s="169"/>
      <c r="IA4" s="169"/>
      <c r="IB4" s="169"/>
      <c r="IC4" s="169" t="s">
        <v>236</v>
      </c>
      <c r="ID4" s="169"/>
      <c r="IE4" s="169"/>
      <c r="IF4" s="169"/>
      <c r="IG4" s="169" t="s">
        <v>236</v>
      </c>
      <c r="IH4" s="169"/>
      <c r="II4" s="169"/>
      <c r="IJ4" s="169"/>
      <c r="IK4" s="169" t="s">
        <v>236</v>
      </c>
      <c r="IL4" s="169"/>
      <c r="IM4" s="169"/>
      <c r="IN4" s="169"/>
      <c r="IO4" s="169" t="s">
        <v>236</v>
      </c>
      <c r="IP4" s="169"/>
      <c r="IQ4" s="169"/>
      <c r="IR4" s="169"/>
      <c r="IS4" s="169" t="s">
        <v>236</v>
      </c>
      <c r="IT4" s="169"/>
      <c r="IU4" s="169"/>
      <c r="IV4" s="169"/>
      <c r="IW4" s="169" t="s">
        <v>236</v>
      </c>
      <c r="IX4" s="169"/>
      <c r="IY4" s="169"/>
      <c r="IZ4" s="169"/>
      <c r="JA4" s="169" t="s">
        <v>236</v>
      </c>
      <c r="JB4" s="169"/>
      <c r="JC4" s="169"/>
      <c r="JD4" s="169"/>
      <c r="JE4" s="169" t="s">
        <v>236</v>
      </c>
      <c r="JF4" s="169"/>
      <c r="JG4" s="169"/>
      <c r="JH4" s="169"/>
      <c r="JI4" s="169" t="s">
        <v>236</v>
      </c>
      <c r="JJ4" s="169"/>
      <c r="JK4" s="169"/>
      <c r="JL4" s="169"/>
      <c r="JM4" s="169" t="s">
        <v>236</v>
      </c>
      <c r="JN4" s="169"/>
      <c r="JO4" s="169"/>
      <c r="JP4" s="169"/>
      <c r="JQ4" s="169" t="s">
        <v>236</v>
      </c>
      <c r="JR4" s="169"/>
      <c r="JS4" s="169"/>
      <c r="JT4" s="169"/>
    </row>
    <row r="5" spans="1:280" s="2" customFormat="1" ht="11.25" x14ac:dyDescent="0.2">
      <c r="A5" s="161" t="s">
        <v>237</v>
      </c>
      <c r="B5" s="161"/>
      <c r="C5" s="161"/>
      <c r="D5" s="161"/>
      <c r="E5" s="161" t="s">
        <v>237</v>
      </c>
      <c r="F5" s="161"/>
      <c r="G5" s="161"/>
      <c r="H5" s="161"/>
      <c r="I5" s="161" t="s">
        <v>237</v>
      </c>
      <c r="J5" s="161"/>
      <c r="K5" s="161"/>
      <c r="L5" s="161"/>
      <c r="M5" s="161" t="s">
        <v>237</v>
      </c>
      <c r="N5" s="161"/>
      <c r="O5" s="161"/>
      <c r="P5" s="161"/>
      <c r="Q5" s="161" t="s">
        <v>237</v>
      </c>
      <c r="R5" s="161"/>
      <c r="S5" s="161"/>
      <c r="T5" s="161"/>
      <c r="U5" s="161" t="s">
        <v>237</v>
      </c>
      <c r="V5" s="161"/>
      <c r="W5" s="161"/>
      <c r="X5" s="161"/>
      <c r="Y5" s="161" t="s">
        <v>237</v>
      </c>
      <c r="Z5" s="161"/>
      <c r="AA5" s="161"/>
      <c r="AB5" s="161"/>
      <c r="AC5" s="161" t="s">
        <v>237</v>
      </c>
      <c r="AD5" s="161"/>
      <c r="AE5" s="161"/>
      <c r="AF5" s="161"/>
      <c r="AG5" s="161" t="s">
        <v>237</v>
      </c>
      <c r="AH5" s="161"/>
      <c r="AI5" s="161"/>
      <c r="AJ5" s="161"/>
      <c r="AK5" s="161" t="s">
        <v>237</v>
      </c>
      <c r="AL5" s="161"/>
      <c r="AM5" s="161"/>
      <c r="AN5" s="161"/>
      <c r="AO5" s="161" t="s">
        <v>237</v>
      </c>
      <c r="AP5" s="161"/>
      <c r="AQ5" s="161"/>
      <c r="AR5" s="161"/>
      <c r="AS5" s="161" t="s">
        <v>237</v>
      </c>
      <c r="AT5" s="161"/>
      <c r="AU5" s="161"/>
      <c r="AV5" s="161"/>
      <c r="AW5" s="161" t="s">
        <v>237</v>
      </c>
      <c r="AX5" s="161"/>
      <c r="AY5" s="161"/>
      <c r="AZ5" s="161"/>
      <c r="BA5" s="161" t="s">
        <v>237</v>
      </c>
      <c r="BB5" s="161"/>
      <c r="BC5" s="161"/>
      <c r="BD5" s="161"/>
      <c r="BE5" s="161" t="s">
        <v>237</v>
      </c>
      <c r="BF5" s="161"/>
      <c r="BG5" s="161"/>
      <c r="BH5" s="161"/>
      <c r="BI5" s="161" t="s">
        <v>237</v>
      </c>
      <c r="BJ5" s="161"/>
      <c r="BK5" s="161"/>
      <c r="BL5" s="161"/>
      <c r="BM5" s="161" t="s">
        <v>237</v>
      </c>
      <c r="BN5" s="161"/>
      <c r="BO5" s="161"/>
      <c r="BP5" s="161"/>
      <c r="BQ5" s="161" t="s">
        <v>237</v>
      </c>
      <c r="BR5" s="161"/>
      <c r="BS5" s="161"/>
      <c r="BT5" s="161"/>
      <c r="BU5" s="161" t="s">
        <v>237</v>
      </c>
      <c r="BV5" s="161"/>
      <c r="BW5" s="161"/>
      <c r="BX5" s="161"/>
      <c r="BY5" s="161" t="s">
        <v>237</v>
      </c>
      <c r="BZ5" s="161"/>
      <c r="CA5" s="161"/>
      <c r="CB5" s="161"/>
      <c r="CC5" s="161" t="s">
        <v>237</v>
      </c>
      <c r="CD5" s="161"/>
      <c r="CE5" s="161"/>
      <c r="CF5" s="161"/>
      <c r="CG5" s="161" t="s">
        <v>237</v>
      </c>
      <c r="CH5" s="161"/>
      <c r="CI5" s="161"/>
      <c r="CJ5" s="161"/>
      <c r="CK5" s="161" t="s">
        <v>237</v>
      </c>
      <c r="CL5" s="161"/>
      <c r="CM5" s="161"/>
      <c r="CN5" s="161"/>
      <c r="CO5" s="161" t="s">
        <v>237</v>
      </c>
      <c r="CP5" s="161"/>
      <c r="CQ5" s="161"/>
      <c r="CR5" s="161"/>
      <c r="CS5" s="161" t="s">
        <v>237</v>
      </c>
      <c r="CT5" s="161"/>
      <c r="CU5" s="161"/>
      <c r="CV5" s="161"/>
      <c r="CW5" s="161" t="s">
        <v>237</v>
      </c>
      <c r="CX5" s="161"/>
      <c r="CY5" s="161"/>
      <c r="CZ5" s="161"/>
      <c r="DA5" s="161" t="s">
        <v>237</v>
      </c>
      <c r="DB5" s="161"/>
      <c r="DC5" s="161"/>
      <c r="DD5" s="161"/>
      <c r="DE5" s="161" t="s">
        <v>237</v>
      </c>
      <c r="DF5" s="161"/>
      <c r="DG5" s="161"/>
      <c r="DH5" s="161"/>
      <c r="DI5" s="161" t="s">
        <v>237</v>
      </c>
      <c r="DJ5" s="161"/>
      <c r="DK5" s="161"/>
      <c r="DL5" s="161"/>
      <c r="DM5" s="161" t="s">
        <v>237</v>
      </c>
      <c r="DN5" s="161"/>
      <c r="DO5" s="161"/>
      <c r="DP5" s="161"/>
      <c r="DQ5" s="161" t="s">
        <v>237</v>
      </c>
      <c r="DR5" s="161"/>
      <c r="DS5" s="161"/>
      <c r="DT5" s="161"/>
      <c r="DU5" s="161" t="s">
        <v>237</v>
      </c>
      <c r="DV5" s="161"/>
      <c r="DW5" s="161"/>
      <c r="DX5" s="161"/>
      <c r="DY5" s="161" t="s">
        <v>237</v>
      </c>
      <c r="DZ5" s="161"/>
      <c r="EA5" s="161"/>
      <c r="EB5" s="161"/>
      <c r="EC5" s="161" t="s">
        <v>237</v>
      </c>
      <c r="ED5" s="161"/>
      <c r="EE5" s="161"/>
      <c r="EF5" s="161"/>
      <c r="EG5" s="161" t="s">
        <v>237</v>
      </c>
      <c r="EH5" s="161"/>
      <c r="EI5" s="161"/>
      <c r="EJ5" s="161"/>
      <c r="EK5" s="161" t="s">
        <v>237</v>
      </c>
      <c r="EL5" s="161"/>
      <c r="EM5" s="161"/>
      <c r="EN5" s="161"/>
      <c r="EO5" s="161" t="s">
        <v>237</v>
      </c>
      <c r="EP5" s="161"/>
      <c r="EQ5" s="161"/>
      <c r="ER5" s="161"/>
      <c r="ES5" s="161" t="s">
        <v>237</v>
      </c>
      <c r="ET5" s="161"/>
      <c r="EU5" s="161"/>
      <c r="EV5" s="161"/>
      <c r="EW5" s="161" t="s">
        <v>237</v>
      </c>
      <c r="EX5" s="161"/>
      <c r="EY5" s="161"/>
      <c r="EZ5" s="161"/>
      <c r="FA5" s="161" t="s">
        <v>237</v>
      </c>
      <c r="FB5" s="161"/>
      <c r="FC5" s="161"/>
      <c r="FD5" s="161"/>
      <c r="FE5" s="161" t="s">
        <v>237</v>
      </c>
      <c r="FF5" s="161"/>
      <c r="FG5" s="161"/>
      <c r="FH5" s="161"/>
      <c r="FI5" s="161" t="s">
        <v>237</v>
      </c>
      <c r="FJ5" s="161"/>
      <c r="FK5" s="161"/>
      <c r="FL5" s="161"/>
      <c r="FM5" s="161" t="s">
        <v>237</v>
      </c>
      <c r="FN5" s="161"/>
      <c r="FO5" s="161"/>
      <c r="FP5" s="161"/>
      <c r="FQ5" s="161" t="s">
        <v>237</v>
      </c>
      <c r="FR5" s="161"/>
      <c r="FS5" s="161"/>
      <c r="FT5" s="161"/>
      <c r="FU5" s="161" t="s">
        <v>237</v>
      </c>
      <c r="FV5" s="161"/>
      <c r="FW5" s="161"/>
      <c r="FX5" s="161"/>
      <c r="FY5" s="161" t="s">
        <v>237</v>
      </c>
      <c r="FZ5" s="161"/>
      <c r="GA5" s="161"/>
      <c r="GB5" s="161"/>
      <c r="GC5" s="161" t="s">
        <v>237</v>
      </c>
      <c r="GD5" s="161"/>
      <c r="GE5" s="161"/>
      <c r="GF5" s="161"/>
      <c r="GG5" s="161" t="s">
        <v>237</v>
      </c>
      <c r="GH5" s="161"/>
      <c r="GI5" s="161"/>
      <c r="GJ5" s="161"/>
      <c r="GK5" s="161" t="s">
        <v>237</v>
      </c>
      <c r="GL5" s="161"/>
      <c r="GM5" s="161"/>
      <c r="GN5" s="161"/>
      <c r="GO5" s="161" t="s">
        <v>237</v>
      </c>
      <c r="GP5" s="161"/>
      <c r="GQ5" s="161"/>
      <c r="GR5" s="161"/>
      <c r="GS5" s="161" t="s">
        <v>237</v>
      </c>
      <c r="GT5" s="161"/>
      <c r="GU5" s="161"/>
      <c r="GV5" s="161"/>
      <c r="GW5" s="161" t="s">
        <v>237</v>
      </c>
      <c r="GX5" s="161"/>
      <c r="GY5" s="161"/>
      <c r="GZ5" s="161"/>
      <c r="HA5" s="161" t="s">
        <v>237</v>
      </c>
      <c r="HB5" s="161"/>
      <c r="HC5" s="161"/>
      <c r="HD5" s="161"/>
      <c r="HE5" s="161" t="s">
        <v>237</v>
      </c>
      <c r="HF5" s="161"/>
      <c r="HG5" s="161"/>
      <c r="HH5" s="161"/>
      <c r="HI5" s="161" t="s">
        <v>237</v>
      </c>
      <c r="HJ5" s="161"/>
      <c r="HK5" s="161"/>
      <c r="HL5" s="161"/>
      <c r="HM5" s="161" t="s">
        <v>237</v>
      </c>
      <c r="HN5" s="161"/>
      <c r="HO5" s="161"/>
      <c r="HP5" s="161"/>
      <c r="HQ5" s="161" t="s">
        <v>237</v>
      </c>
      <c r="HR5" s="161"/>
      <c r="HS5" s="161"/>
      <c r="HT5" s="161"/>
      <c r="HU5" s="161" t="s">
        <v>237</v>
      </c>
      <c r="HV5" s="161"/>
      <c r="HW5" s="161"/>
      <c r="HX5" s="161"/>
      <c r="HY5" s="161" t="s">
        <v>237</v>
      </c>
      <c r="HZ5" s="161"/>
      <c r="IA5" s="161"/>
      <c r="IB5" s="161"/>
      <c r="IC5" s="161" t="s">
        <v>237</v>
      </c>
      <c r="ID5" s="161"/>
      <c r="IE5" s="161"/>
      <c r="IF5" s="161"/>
      <c r="IG5" s="161" t="s">
        <v>237</v>
      </c>
      <c r="IH5" s="161"/>
      <c r="II5" s="161"/>
      <c r="IJ5" s="161"/>
      <c r="IK5" s="161" t="s">
        <v>237</v>
      </c>
      <c r="IL5" s="161"/>
      <c r="IM5" s="161"/>
      <c r="IN5" s="161"/>
      <c r="IO5" s="161" t="s">
        <v>237</v>
      </c>
      <c r="IP5" s="161"/>
      <c r="IQ5" s="161"/>
      <c r="IR5" s="161"/>
      <c r="IS5" s="161" t="s">
        <v>237</v>
      </c>
      <c r="IT5" s="161"/>
      <c r="IU5" s="161"/>
      <c r="IV5" s="161"/>
      <c r="IW5" s="161" t="s">
        <v>237</v>
      </c>
      <c r="IX5" s="161"/>
      <c r="IY5" s="161"/>
      <c r="IZ5" s="161"/>
      <c r="JA5" s="161" t="s">
        <v>237</v>
      </c>
      <c r="JB5" s="161"/>
      <c r="JC5" s="161"/>
      <c r="JD5" s="161"/>
      <c r="JE5" s="161" t="s">
        <v>237</v>
      </c>
      <c r="JF5" s="161"/>
      <c r="JG5" s="161"/>
      <c r="JH5" s="161"/>
      <c r="JI5" s="161" t="s">
        <v>237</v>
      </c>
      <c r="JJ5" s="161"/>
      <c r="JK5" s="161"/>
      <c r="JL5" s="161"/>
      <c r="JM5" s="161" t="s">
        <v>237</v>
      </c>
      <c r="JN5" s="161"/>
      <c r="JO5" s="161"/>
      <c r="JP5" s="161"/>
      <c r="JQ5" s="161" t="s">
        <v>237</v>
      </c>
      <c r="JR5" s="161"/>
      <c r="JS5" s="161"/>
      <c r="JT5" s="161"/>
    </row>
    <row r="6" spans="1:280" s="2" customFormat="1" x14ac:dyDescent="0.2">
      <c r="A6" s="168" t="s">
        <v>92</v>
      </c>
      <c r="B6" s="168"/>
      <c r="C6" s="168"/>
      <c r="D6" s="168"/>
      <c r="E6" s="168" t="s">
        <v>92</v>
      </c>
      <c r="F6" s="168"/>
      <c r="G6" s="168"/>
      <c r="H6" s="168"/>
      <c r="I6" s="168" t="s">
        <v>92</v>
      </c>
      <c r="J6" s="168"/>
      <c r="K6" s="168"/>
      <c r="L6" s="168"/>
      <c r="M6" s="168" t="s">
        <v>92</v>
      </c>
      <c r="N6" s="168"/>
      <c r="O6" s="168"/>
      <c r="P6" s="168"/>
      <c r="Q6" s="168" t="s">
        <v>92</v>
      </c>
      <c r="R6" s="168"/>
      <c r="S6" s="168"/>
      <c r="T6" s="168"/>
      <c r="U6" s="168" t="s">
        <v>92</v>
      </c>
      <c r="V6" s="168"/>
      <c r="W6" s="168"/>
      <c r="X6" s="168"/>
      <c r="Y6" s="168" t="s">
        <v>92</v>
      </c>
      <c r="Z6" s="168"/>
      <c r="AA6" s="168"/>
      <c r="AB6" s="168"/>
      <c r="AC6" s="168" t="s">
        <v>92</v>
      </c>
      <c r="AD6" s="168"/>
      <c r="AE6" s="168"/>
      <c r="AF6" s="168"/>
      <c r="AG6" s="168" t="s">
        <v>92</v>
      </c>
      <c r="AH6" s="168"/>
      <c r="AI6" s="168"/>
      <c r="AJ6" s="168"/>
      <c r="AK6" s="168" t="s">
        <v>92</v>
      </c>
      <c r="AL6" s="168"/>
      <c r="AM6" s="168"/>
      <c r="AN6" s="168"/>
      <c r="AO6" s="168" t="s">
        <v>92</v>
      </c>
      <c r="AP6" s="168"/>
      <c r="AQ6" s="168"/>
      <c r="AR6" s="168"/>
      <c r="AS6" s="168" t="s">
        <v>92</v>
      </c>
      <c r="AT6" s="168"/>
      <c r="AU6" s="168"/>
      <c r="AV6" s="168"/>
      <c r="AW6" s="168" t="s">
        <v>92</v>
      </c>
      <c r="AX6" s="168"/>
      <c r="AY6" s="168"/>
      <c r="AZ6" s="168"/>
      <c r="BA6" s="168" t="s">
        <v>92</v>
      </c>
      <c r="BB6" s="168"/>
      <c r="BC6" s="168"/>
      <c r="BD6" s="168"/>
      <c r="BE6" s="168" t="s">
        <v>92</v>
      </c>
      <c r="BF6" s="168"/>
      <c r="BG6" s="168"/>
      <c r="BH6" s="168"/>
      <c r="BI6" s="168" t="s">
        <v>92</v>
      </c>
      <c r="BJ6" s="168"/>
      <c r="BK6" s="168"/>
      <c r="BL6" s="168"/>
      <c r="BM6" s="168" t="s">
        <v>92</v>
      </c>
      <c r="BN6" s="168"/>
      <c r="BO6" s="168"/>
      <c r="BP6" s="168"/>
      <c r="BQ6" s="168" t="s">
        <v>92</v>
      </c>
      <c r="BR6" s="168"/>
      <c r="BS6" s="168"/>
      <c r="BT6" s="168"/>
      <c r="BU6" s="168" t="s">
        <v>92</v>
      </c>
      <c r="BV6" s="168"/>
      <c r="BW6" s="168"/>
      <c r="BX6" s="168"/>
      <c r="BY6" s="168" t="s">
        <v>92</v>
      </c>
      <c r="BZ6" s="168"/>
      <c r="CA6" s="168"/>
      <c r="CB6" s="168"/>
      <c r="CC6" s="168" t="s">
        <v>92</v>
      </c>
      <c r="CD6" s="168"/>
      <c r="CE6" s="168"/>
      <c r="CF6" s="168"/>
      <c r="CG6" s="168" t="s">
        <v>92</v>
      </c>
      <c r="CH6" s="168"/>
      <c r="CI6" s="168"/>
      <c r="CJ6" s="168"/>
      <c r="CK6" s="168" t="s">
        <v>92</v>
      </c>
      <c r="CL6" s="168"/>
      <c r="CM6" s="168"/>
      <c r="CN6" s="168"/>
      <c r="CO6" s="168" t="s">
        <v>92</v>
      </c>
      <c r="CP6" s="168"/>
      <c r="CQ6" s="168"/>
      <c r="CR6" s="168"/>
      <c r="CS6" s="168" t="s">
        <v>92</v>
      </c>
      <c r="CT6" s="168"/>
      <c r="CU6" s="168"/>
      <c r="CV6" s="168"/>
      <c r="CW6" s="168" t="s">
        <v>92</v>
      </c>
      <c r="CX6" s="168"/>
      <c r="CY6" s="168"/>
      <c r="CZ6" s="168"/>
      <c r="DA6" s="168" t="s">
        <v>92</v>
      </c>
      <c r="DB6" s="168"/>
      <c r="DC6" s="168"/>
      <c r="DD6" s="168"/>
      <c r="DE6" s="168" t="s">
        <v>92</v>
      </c>
      <c r="DF6" s="168"/>
      <c r="DG6" s="168"/>
      <c r="DH6" s="168"/>
      <c r="DI6" s="168" t="s">
        <v>92</v>
      </c>
      <c r="DJ6" s="168"/>
      <c r="DK6" s="168"/>
      <c r="DL6" s="168"/>
      <c r="DM6" s="168" t="s">
        <v>92</v>
      </c>
      <c r="DN6" s="168"/>
      <c r="DO6" s="168"/>
      <c r="DP6" s="168"/>
      <c r="DQ6" s="168" t="s">
        <v>92</v>
      </c>
      <c r="DR6" s="168"/>
      <c r="DS6" s="168"/>
      <c r="DT6" s="168"/>
      <c r="DU6" s="168" t="s">
        <v>92</v>
      </c>
      <c r="DV6" s="168"/>
      <c r="DW6" s="168"/>
      <c r="DX6" s="168"/>
      <c r="DY6" s="168" t="s">
        <v>92</v>
      </c>
      <c r="DZ6" s="168"/>
      <c r="EA6" s="168"/>
      <c r="EB6" s="168"/>
      <c r="EC6" s="168" t="s">
        <v>92</v>
      </c>
      <c r="ED6" s="168"/>
      <c r="EE6" s="168"/>
      <c r="EF6" s="168"/>
      <c r="EG6" s="168" t="s">
        <v>92</v>
      </c>
      <c r="EH6" s="168"/>
      <c r="EI6" s="168"/>
      <c r="EJ6" s="168"/>
      <c r="EK6" s="168" t="s">
        <v>92</v>
      </c>
      <c r="EL6" s="168"/>
      <c r="EM6" s="168"/>
      <c r="EN6" s="168"/>
      <c r="EO6" s="168" t="s">
        <v>92</v>
      </c>
      <c r="EP6" s="168"/>
      <c r="EQ6" s="168"/>
      <c r="ER6" s="168"/>
      <c r="ES6" s="168" t="s">
        <v>92</v>
      </c>
      <c r="ET6" s="168"/>
      <c r="EU6" s="168"/>
      <c r="EV6" s="168"/>
      <c r="EW6" s="168" t="s">
        <v>92</v>
      </c>
      <c r="EX6" s="168"/>
      <c r="EY6" s="168"/>
      <c r="EZ6" s="168"/>
      <c r="FA6" s="168" t="s">
        <v>92</v>
      </c>
      <c r="FB6" s="168"/>
      <c r="FC6" s="168"/>
      <c r="FD6" s="168"/>
      <c r="FE6" s="168" t="s">
        <v>92</v>
      </c>
      <c r="FF6" s="168"/>
      <c r="FG6" s="168"/>
      <c r="FH6" s="168"/>
      <c r="FI6" s="168" t="s">
        <v>92</v>
      </c>
      <c r="FJ6" s="168"/>
      <c r="FK6" s="168"/>
      <c r="FL6" s="168"/>
      <c r="FM6" s="168" t="s">
        <v>92</v>
      </c>
      <c r="FN6" s="168"/>
      <c r="FO6" s="168"/>
      <c r="FP6" s="168"/>
      <c r="FQ6" s="168" t="s">
        <v>92</v>
      </c>
      <c r="FR6" s="168"/>
      <c r="FS6" s="168"/>
      <c r="FT6" s="168"/>
      <c r="FU6" s="168" t="s">
        <v>92</v>
      </c>
      <c r="FV6" s="168"/>
      <c r="FW6" s="168"/>
      <c r="FX6" s="168"/>
      <c r="FY6" s="168" t="s">
        <v>92</v>
      </c>
      <c r="FZ6" s="168"/>
      <c r="GA6" s="168"/>
      <c r="GB6" s="168"/>
      <c r="GC6" s="168" t="s">
        <v>92</v>
      </c>
      <c r="GD6" s="168"/>
      <c r="GE6" s="168"/>
      <c r="GF6" s="168"/>
      <c r="GG6" s="168" t="s">
        <v>92</v>
      </c>
      <c r="GH6" s="168"/>
      <c r="GI6" s="168"/>
      <c r="GJ6" s="168"/>
      <c r="GK6" s="168" t="s">
        <v>92</v>
      </c>
      <c r="GL6" s="168"/>
      <c r="GM6" s="168"/>
      <c r="GN6" s="168"/>
      <c r="GO6" s="168" t="s">
        <v>92</v>
      </c>
      <c r="GP6" s="168"/>
      <c r="GQ6" s="168"/>
      <c r="GR6" s="168"/>
      <c r="GS6" s="168" t="s">
        <v>92</v>
      </c>
      <c r="GT6" s="168"/>
      <c r="GU6" s="168"/>
      <c r="GV6" s="168"/>
      <c r="GW6" s="168" t="s">
        <v>92</v>
      </c>
      <c r="GX6" s="168"/>
      <c r="GY6" s="168"/>
      <c r="GZ6" s="168"/>
      <c r="HA6" s="168" t="s">
        <v>92</v>
      </c>
      <c r="HB6" s="168"/>
      <c r="HC6" s="168"/>
      <c r="HD6" s="168"/>
      <c r="HE6" s="168" t="s">
        <v>92</v>
      </c>
      <c r="HF6" s="168"/>
      <c r="HG6" s="168"/>
      <c r="HH6" s="168"/>
      <c r="HI6" s="168" t="s">
        <v>92</v>
      </c>
      <c r="HJ6" s="168"/>
      <c r="HK6" s="168"/>
      <c r="HL6" s="168"/>
      <c r="HM6" s="168" t="s">
        <v>92</v>
      </c>
      <c r="HN6" s="168"/>
      <c r="HO6" s="168"/>
      <c r="HP6" s="168"/>
      <c r="HQ6" s="168" t="s">
        <v>92</v>
      </c>
      <c r="HR6" s="168"/>
      <c r="HS6" s="168"/>
      <c r="HT6" s="168"/>
      <c r="HU6" s="168" t="s">
        <v>92</v>
      </c>
      <c r="HV6" s="168"/>
      <c r="HW6" s="168"/>
      <c r="HX6" s="168"/>
      <c r="HY6" s="168" t="s">
        <v>92</v>
      </c>
      <c r="HZ6" s="168"/>
      <c r="IA6" s="168"/>
      <c r="IB6" s="168"/>
      <c r="IC6" s="168" t="s">
        <v>92</v>
      </c>
      <c r="ID6" s="168"/>
      <c r="IE6" s="168"/>
      <c r="IF6" s="168"/>
      <c r="IG6" s="168" t="s">
        <v>92</v>
      </c>
      <c r="IH6" s="168"/>
      <c r="II6" s="168"/>
      <c r="IJ6" s="168"/>
      <c r="IK6" s="168" t="s">
        <v>92</v>
      </c>
      <c r="IL6" s="168"/>
      <c r="IM6" s="168"/>
      <c r="IN6" s="168"/>
      <c r="IO6" s="168" t="s">
        <v>92</v>
      </c>
      <c r="IP6" s="168"/>
      <c r="IQ6" s="168"/>
      <c r="IR6" s="168"/>
      <c r="IS6" s="168" t="s">
        <v>92</v>
      </c>
      <c r="IT6" s="168"/>
      <c r="IU6" s="168"/>
      <c r="IV6" s="168"/>
      <c r="IW6" s="168" t="s">
        <v>92</v>
      </c>
      <c r="IX6" s="168"/>
      <c r="IY6" s="168"/>
      <c r="IZ6" s="168"/>
      <c r="JA6" s="168" t="s">
        <v>92</v>
      </c>
      <c r="JB6" s="168"/>
      <c r="JC6" s="168"/>
      <c r="JD6" s="168"/>
      <c r="JE6" s="168" t="s">
        <v>92</v>
      </c>
      <c r="JF6" s="168"/>
      <c r="JG6" s="168"/>
      <c r="JH6" s="168"/>
      <c r="JI6" s="168" t="s">
        <v>92</v>
      </c>
      <c r="JJ6" s="168"/>
      <c r="JK6" s="168"/>
      <c r="JL6" s="168"/>
      <c r="JM6" s="168" t="s">
        <v>92</v>
      </c>
      <c r="JN6" s="168"/>
      <c r="JO6" s="168"/>
      <c r="JP6" s="168"/>
      <c r="JQ6" s="168" t="s">
        <v>92</v>
      </c>
      <c r="JR6" s="168"/>
      <c r="JS6" s="168"/>
      <c r="JT6" s="168"/>
    </row>
    <row r="7" spans="1:280" x14ac:dyDescent="0.2">
      <c r="A7" s="2"/>
      <c r="B7" s="4" t="s">
        <v>9</v>
      </c>
      <c r="C7" s="166">
        <f>$C$24</f>
        <v>43315</v>
      </c>
      <c r="D7" s="167"/>
      <c r="E7" s="2"/>
      <c r="F7" s="4" t="s">
        <v>9</v>
      </c>
      <c r="G7" s="166">
        <f>$C$24</f>
        <v>43315</v>
      </c>
      <c r="H7" s="167"/>
      <c r="I7" s="2"/>
      <c r="J7" s="4" t="s">
        <v>9</v>
      </c>
      <c r="K7" s="166">
        <f>$C$24</f>
        <v>43315</v>
      </c>
      <c r="L7" s="167"/>
      <c r="M7" s="2"/>
      <c r="N7" s="4" t="s">
        <v>9</v>
      </c>
      <c r="O7" s="166">
        <f>$C$24</f>
        <v>43315</v>
      </c>
      <c r="P7" s="167"/>
      <c r="Q7" s="2"/>
      <c r="R7" s="4" t="s">
        <v>9</v>
      </c>
      <c r="S7" s="166">
        <f>$C$24</f>
        <v>43315</v>
      </c>
      <c r="T7" s="167"/>
      <c r="U7" s="2"/>
      <c r="V7" s="4" t="s">
        <v>9</v>
      </c>
      <c r="W7" s="166">
        <f>$C$24</f>
        <v>43315</v>
      </c>
      <c r="X7" s="167"/>
      <c r="Y7" s="2"/>
      <c r="Z7" s="4" t="s">
        <v>9</v>
      </c>
      <c r="AA7" s="166">
        <f>$C$24</f>
        <v>43315</v>
      </c>
      <c r="AB7" s="167"/>
      <c r="AC7" s="2"/>
      <c r="AD7" s="4" t="s">
        <v>9</v>
      </c>
      <c r="AE7" s="166">
        <f>$C$24</f>
        <v>43315</v>
      </c>
      <c r="AF7" s="167"/>
      <c r="AG7" s="2"/>
      <c r="AH7" s="4" t="s">
        <v>9</v>
      </c>
      <c r="AI7" s="166">
        <f>$C$24</f>
        <v>43315</v>
      </c>
      <c r="AJ7" s="167"/>
      <c r="AK7" s="2"/>
      <c r="AL7" s="4" t="s">
        <v>9</v>
      </c>
      <c r="AM7" s="166">
        <f>$C$24</f>
        <v>43315</v>
      </c>
      <c r="AN7" s="167"/>
      <c r="AO7" s="2"/>
      <c r="AP7" s="4" t="s">
        <v>9</v>
      </c>
      <c r="AQ7" s="166">
        <f>$C$24</f>
        <v>43315</v>
      </c>
      <c r="AR7" s="167"/>
      <c r="AS7" s="2"/>
      <c r="AT7" s="4" t="s">
        <v>9</v>
      </c>
      <c r="AU7" s="166">
        <f>$C$24</f>
        <v>43315</v>
      </c>
      <c r="AV7" s="167"/>
      <c r="AW7" s="2"/>
      <c r="AX7" s="4" t="s">
        <v>9</v>
      </c>
      <c r="AY7" s="166">
        <f>$C$24</f>
        <v>43315</v>
      </c>
      <c r="AZ7" s="167"/>
      <c r="BA7" s="2"/>
      <c r="BB7" s="4" t="s">
        <v>9</v>
      </c>
      <c r="BC7" s="166">
        <f>$C$24</f>
        <v>43315</v>
      </c>
      <c r="BD7" s="167"/>
      <c r="BE7" s="2"/>
      <c r="BF7" s="4" t="s">
        <v>9</v>
      </c>
      <c r="BG7" s="166">
        <f>$C$24</f>
        <v>43315</v>
      </c>
      <c r="BH7" s="167"/>
      <c r="BI7" s="2"/>
      <c r="BJ7" s="4" t="s">
        <v>9</v>
      </c>
      <c r="BK7" s="166">
        <f>$C$24</f>
        <v>43315</v>
      </c>
      <c r="BL7" s="167"/>
      <c r="BM7" s="2"/>
      <c r="BN7" s="4" t="s">
        <v>9</v>
      </c>
      <c r="BO7" s="166">
        <f>$C$24</f>
        <v>43315</v>
      </c>
      <c r="BP7" s="167"/>
      <c r="BQ7" s="2"/>
      <c r="BR7" s="4" t="s">
        <v>9</v>
      </c>
      <c r="BS7" s="166">
        <f>$C$24</f>
        <v>43315</v>
      </c>
      <c r="BT7" s="167"/>
      <c r="BU7" s="2"/>
      <c r="BV7" s="4" t="s">
        <v>9</v>
      </c>
      <c r="BW7" s="166">
        <f>$C$24</f>
        <v>43315</v>
      </c>
      <c r="BX7" s="167"/>
      <c r="BY7" s="2"/>
      <c r="BZ7" s="4" t="s">
        <v>9</v>
      </c>
      <c r="CA7" s="166">
        <f>$C$24</f>
        <v>43315</v>
      </c>
      <c r="CB7" s="167"/>
      <c r="CC7" s="2"/>
      <c r="CD7" s="4" t="s">
        <v>9</v>
      </c>
      <c r="CE7" s="166">
        <f>$C$24</f>
        <v>43315</v>
      </c>
      <c r="CF7" s="167"/>
      <c r="CG7" s="2"/>
      <c r="CH7" s="4" t="s">
        <v>9</v>
      </c>
      <c r="CI7" s="166">
        <f>$C$24</f>
        <v>43315</v>
      </c>
      <c r="CJ7" s="167"/>
      <c r="CK7" s="2"/>
      <c r="CL7" s="4" t="s">
        <v>9</v>
      </c>
      <c r="CM7" s="166">
        <f>$C$24</f>
        <v>43315</v>
      </c>
      <c r="CN7" s="167"/>
      <c r="CO7" s="2"/>
      <c r="CP7" s="4" t="s">
        <v>9</v>
      </c>
      <c r="CQ7" s="166">
        <f>$C$24</f>
        <v>43315</v>
      </c>
      <c r="CR7" s="167"/>
      <c r="CS7" s="2"/>
      <c r="CT7" s="4" t="s">
        <v>9</v>
      </c>
      <c r="CU7" s="166">
        <f>$C$24</f>
        <v>43315</v>
      </c>
      <c r="CV7" s="167"/>
      <c r="CW7" s="2"/>
      <c r="CX7" s="4" t="s">
        <v>9</v>
      </c>
      <c r="CY7" s="166">
        <f>$C$24</f>
        <v>43315</v>
      </c>
      <c r="CZ7" s="167"/>
      <c r="DA7" s="2"/>
      <c r="DB7" s="4" t="s">
        <v>9</v>
      </c>
      <c r="DC7" s="166">
        <f>$C$24</f>
        <v>43315</v>
      </c>
      <c r="DD7" s="167"/>
      <c r="DE7" s="2"/>
      <c r="DF7" s="4" t="s">
        <v>9</v>
      </c>
      <c r="DG7" s="166">
        <f>$C$24</f>
        <v>43315</v>
      </c>
      <c r="DH7" s="167"/>
      <c r="DI7" s="2"/>
      <c r="DJ7" s="4" t="s">
        <v>9</v>
      </c>
      <c r="DK7" s="166">
        <f>$C$24</f>
        <v>43315</v>
      </c>
      <c r="DL7" s="167"/>
      <c r="DM7" s="2"/>
      <c r="DN7" s="4" t="s">
        <v>9</v>
      </c>
      <c r="DO7" s="166">
        <f>$C$24</f>
        <v>43315</v>
      </c>
      <c r="DP7" s="167"/>
      <c r="DQ7" s="2"/>
      <c r="DR7" s="4" t="s">
        <v>9</v>
      </c>
      <c r="DS7" s="166">
        <f>$C$24</f>
        <v>43315</v>
      </c>
      <c r="DT7" s="167"/>
      <c r="DU7" s="2"/>
      <c r="DV7" s="4" t="s">
        <v>9</v>
      </c>
      <c r="DW7" s="166">
        <f>$C$24</f>
        <v>43315</v>
      </c>
      <c r="DX7" s="167"/>
      <c r="DY7" s="2"/>
      <c r="DZ7" s="4" t="s">
        <v>9</v>
      </c>
      <c r="EA7" s="166">
        <f>$C$24</f>
        <v>43315</v>
      </c>
      <c r="EB7" s="167"/>
      <c r="EC7" s="2"/>
      <c r="ED7" s="4" t="s">
        <v>9</v>
      </c>
      <c r="EE7" s="166">
        <f>$C$24</f>
        <v>43315</v>
      </c>
      <c r="EF7" s="167"/>
      <c r="EG7" s="2"/>
      <c r="EH7" s="4" t="s">
        <v>9</v>
      </c>
      <c r="EI7" s="166">
        <f>$C$24</f>
        <v>43315</v>
      </c>
      <c r="EJ7" s="167"/>
      <c r="EK7" s="2"/>
      <c r="EL7" s="4" t="s">
        <v>9</v>
      </c>
      <c r="EM7" s="166">
        <f>$C$24</f>
        <v>43315</v>
      </c>
      <c r="EN7" s="167"/>
      <c r="EO7" s="2"/>
      <c r="EP7" s="4" t="s">
        <v>9</v>
      </c>
      <c r="EQ7" s="166">
        <f>$C$24</f>
        <v>43315</v>
      </c>
      <c r="ER7" s="167"/>
      <c r="ES7" s="2"/>
      <c r="ET7" s="4" t="s">
        <v>9</v>
      </c>
      <c r="EU7" s="166">
        <f>$C$24</f>
        <v>43315</v>
      </c>
      <c r="EV7" s="167"/>
      <c r="EW7" s="2"/>
      <c r="EX7" s="4" t="s">
        <v>9</v>
      </c>
      <c r="EY7" s="166">
        <f>$C$24</f>
        <v>43315</v>
      </c>
      <c r="EZ7" s="167"/>
      <c r="FA7" s="2"/>
      <c r="FB7" s="4" t="s">
        <v>9</v>
      </c>
      <c r="FC7" s="166">
        <f>$C$24</f>
        <v>43315</v>
      </c>
      <c r="FD7" s="167"/>
      <c r="FE7" s="2"/>
      <c r="FF7" s="4" t="s">
        <v>9</v>
      </c>
      <c r="FG7" s="166">
        <f>$C$24</f>
        <v>43315</v>
      </c>
      <c r="FH7" s="167"/>
      <c r="FI7" s="2"/>
      <c r="FJ7" s="4" t="s">
        <v>9</v>
      </c>
      <c r="FK7" s="166">
        <f>$C$24</f>
        <v>43315</v>
      </c>
      <c r="FL7" s="167"/>
      <c r="FM7" s="2"/>
      <c r="FN7" s="4" t="s">
        <v>9</v>
      </c>
      <c r="FO7" s="166">
        <f>$C$24</f>
        <v>43315</v>
      </c>
      <c r="FP7" s="167"/>
      <c r="FQ7" s="2"/>
      <c r="FR7" s="4" t="s">
        <v>9</v>
      </c>
      <c r="FS7" s="166">
        <f>$C$24</f>
        <v>43315</v>
      </c>
      <c r="FT7" s="167"/>
      <c r="FU7" s="2"/>
      <c r="FV7" s="4" t="s">
        <v>9</v>
      </c>
      <c r="FW7" s="166">
        <f>$C$24</f>
        <v>43315</v>
      </c>
      <c r="FX7" s="167"/>
      <c r="FY7" s="2"/>
      <c r="FZ7" s="4" t="s">
        <v>9</v>
      </c>
      <c r="GA7" s="166">
        <f>$C$24</f>
        <v>43315</v>
      </c>
      <c r="GB7" s="167"/>
      <c r="GC7" s="2"/>
      <c r="GD7" s="4" t="s">
        <v>9</v>
      </c>
      <c r="GE7" s="166">
        <f>$C$24</f>
        <v>43315</v>
      </c>
      <c r="GF7" s="167"/>
      <c r="GG7" s="2"/>
      <c r="GH7" s="4" t="s">
        <v>9</v>
      </c>
      <c r="GI7" s="166">
        <f>$C$24</f>
        <v>43315</v>
      </c>
      <c r="GJ7" s="167"/>
      <c r="GK7" s="2"/>
      <c r="GL7" s="4" t="s">
        <v>9</v>
      </c>
      <c r="GM7" s="166">
        <f>$C$24</f>
        <v>43315</v>
      </c>
      <c r="GN7" s="167"/>
      <c r="GO7" s="2"/>
      <c r="GP7" s="4" t="s">
        <v>9</v>
      </c>
      <c r="GQ7" s="166">
        <f>$C$24</f>
        <v>43315</v>
      </c>
      <c r="GR7" s="167"/>
      <c r="GS7" s="2"/>
      <c r="GT7" s="4" t="s">
        <v>9</v>
      </c>
      <c r="GU7" s="166">
        <f>$C$24</f>
        <v>43315</v>
      </c>
      <c r="GV7" s="167"/>
      <c r="GW7" s="2"/>
      <c r="GX7" s="4" t="s">
        <v>9</v>
      </c>
      <c r="GY7" s="166">
        <f>$C$24</f>
        <v>43315</v>
      </c>
      <c r="GZ7" s="167"/>
      <c r="HA7" s="2"/>
      <c r="HB7" s="4" t="s">
        <v>9</v>
      </c>
      <c r="HC7" s="166">
        <f>$C$24</f>
        <v>43315</v>
      </c>
      <c r="HD7" s="167"/>
      <c r="HE7" s="2"/>
      <c r="HF7" s="4" t="s">
        <v>9</v>
      </c>
      <c r="HG7" s="166">
        <f>$C$24</f>
        <v>43315</v>
      </c>
      <c r="HH7" s="167"/>
      <c r="HI7" s="2"/>
      <c r="HJ7" s="4" t="s">
        <v>9</v>
      </c>
      <c r="HK7" s="166">
        <f>$C$24</f>
        <v>43315</v>
      </c>
      <c r="HL7" s="167"/>
      <c r="HM7" s="2"/>
      <c r="HN7" s="4" t="s">
        <v>9</v>
      </c>
      <c r="HO7" s="166">
        <f>$C$24</f>
        <v>43315</v>
      </c>
      <c r="HP7" s="167"/>
      <c r="HQ7" s="2"/>
      <c r="HR7" s="4" t="s">
        <v>9</v>
      </c>
      <c r="HS7" s="166">
        <f>$C$24</f>
        <v>43315</v>
      </c>
      <c r="HT7" s="167"/>
      <c r="HU7" s="2"/>
      <c r="HV7" s="4" t="s">
        <v>9</v>
      </c>
      <c r="HW7" s="166">
        <f>$C$24</f>
        <v>43315</v>
      </c>
      <c r="HX7" s="167"/>
      <c r="HY7" s="2"/>
      <c r="HZ7" s="4" t="s">
        <v>9</v>
      </c>
      <c r="IA7" s="166">
        <f>$C$24</f>
        <v>43315</v>
      </c>
      <c r="IB7" s="167"/>
      <c r="IC7" s="2"/>
      <c r="ID7" s="4" t="s">
        <v>9</v>
      </c>
      <c r="IE7" s="166">
        <f>$C$24</f>
        <v>43315</v>
      </c>
      <c r="IF7" s="167"/>
      <c r="IG7" s="2"/>
      <c r="IH7" s="4" t="s">
        <v>9</v>
      </c>
      <c r="II7" s="166">
        <f>$C$24</f>
        <v>43315</v>
      </c>
      <c r="IJ7" s="167"/>
      <c r="IK7" s="2"/>
      <c r="IL7" s="4" t="s">
        <v>9</v>
      </c>
      <c r="IM7" s="166">
        <f>$C$24</f>
        <v>43315</v>
      </c>
      <c r="IN7" s="167"/>
      <c r="IO7" s="2"/>
      <c r="IP7" s="4" t="s">
        <v>9</v>
      </c>
      <c r="IQ7" s="166">
        <f>$C$24</f>
        <v>43315</v>
      </c>
      <c r="IR7" s="167"/>
      <c r="IS7" s="2"/>
      <c r="IT7" s="4" t="s">
        <v>9</v>
      </c>
      <c r="IU7" s="166">
        <f>$C$24</f>
        <v>43315</v>
      </c>
      <c r="IV7" s="167"/>
      <c r="IW7" s="2"/>
      <c r="IX7" s="4" t="s">
        <v>9</v>
      </c>
      <c r="IY7" s="166">
        <f>$C$24</f>
        <v>43315</v>
      </c>
      <c r="IZ7" s="167"/>
      <c r="JA7" s="2"/>
      <c r="JB7" s="4" t="s">
        <v>9</v>
      </c>
      <c r="JC7" s="166">
        <f>$C$24</f>
        <v>43315</v>
      </c>
      <c r="JD7" s="167"/>
      <c r="JE7" s="2"/>
      <c r="JF7" s="4" t="s">
        <v>9</v>
      </c>
      <c r="JG7" s="166">
        <f>$C$24</f>
        <v>43315</v>
      </c>
      <c r="JH7" s="167"/>
      <c r="JI7" s="2"/>
      <c r="JJ7" s="4" t="s">
        <v>9</v>
      </c>
      <c r="JK7" s="166">
        <f>$C$24</f>
        <v>43315</v>
      </c>
      <c r="JL7" s="167"/>
      <c r="JM7" s="2"/>
      <c r="JN7" s="4" t="s">
        <v>9</v>
      </c>
      <c r="JO7" s="166">
        <f>$C$24</f>
        <v>43315</v>
      </c>
      <c r="JP7" s="167"/>
      <c r="JQ7" s="2"/>
      <c r="JR7" s="4" t="s">
        <v>9</v>
      </c>
      <c r="JS7" s="166">
        <f>$C$24</f>
        <v>43315</v>
      </c>
      <c r="JT7" s="167"/>
    </row>
    <row r="8" spans="1:280" x14ac:dyDescent="0.2">
      <c r="A8" s="2"/>
      <c r="B8" s="4" t="s">
        <v>10</v>
      </c>
      <c r="C8" s="166" t="s">
        <v>8</v>
      </c>
      <c r="D8" s="166"/>
      <c r="E8" s="2"/>
      <c r="F8" s="4" t="s">
        <v>10</v>
      </c>
      <c r="G8" s="166" t="s">
        <v>30</v>
      </c>
      <c r="H8" s="166"/>
      <c r="I8" s="2"/>
      <c r="J8" s="4" t="s">
        <v>10</v>
      </c>
      <c r="K8" s="166" t="s">
        <v>31</v>
      </c>
      <c r="L8" s="166"/>
      <c r="M8" s="2"/>
      <c r="N8" s="4" t="s">
        <v>10</v>
      </c>
      <c r="O8" s="166" t="s">
        <v>32</v>
      </c>
      <c r="P8" s="166"/>
      <c r="Q8" s="2"/>
      <c r="R8" s="4" t="s">
        <v>10</v>
      </c>
      <c r="S8" s="166" t="s">
        <v>33</v>
      </c>
      <c r="T8" s="166"/>
      <c r="U8" s="2"/>
      <c r="V8" s="4" t="s">
        <v>10</v>
      </c>
      <c r="W8" s="166" t="s">
        <v>34</v>
      </c>
      <c r="X8" s="166"/>
      <c r="Y8" s="2"/>
      <c r="Z8" s="4" t="s">
        <v>10</v>
      </c>
      <c r="AA8" s="166" t="s">
        <v>35</v>
      </c>
      <c r="AB8" s="166"/>
      <c r="AC8" s="2"/>
      <c r="AD8" s="4" t="s">
        <v>10</v>
      </c>
      <c r="AE8" s="166" t="s">
        <v>36</v>
      </c>
      <c r="AF8" s="166"/>
      <c r="AG8" s="2"/>
      <c r="AH8" s="4" t="s">
        <v>10</v>
      </c>
      <c r="AI8" s="166" t="s">
        <v>37</v>
      </c>
      <c r="AJ8" s="166"/>
      <c r="AK8" s="2"/>
      <c r="AL8" s="4" t="s">
        <v>10</v>
      </c>
      <c r="AM8" s="166" t="s">
        <v>38</v>
      </c>
      <c r="AN8" s="166"/>
      <c r="AO8" s="2"/>
      <c r="AP8" s="4" t="s">
        <v>10</v>
      </c>
      <c r="AQ8" s="166" t="s">
        <v>39</v>
      </c>
      <c r="AR8" s="166"/>
      <c r="AS8" s="2"/>
      <c r="AT8" s="4" t="s">
        <v>10</v>
      </c>
      <c r="AU8" s="166" t="s">
        <v>40</v>
      </c>
      <c r="AV8" s="166"/>
      <c r="AW8" s="2"/>
      <c r="AX8" s="4" t="s">
        <v>10</v>
      </c>
      <c r="AY8" s="166" t="s">
        <v>41</v>
      </c>
      <c r="AZ8" s="166"/>
      <c r="BA8" s="2"/>
      <c r="BB8" s="4" t="s">
        <v>10</v>
      </c>
      <c r="BC8" s="166" t="s">
        <v>42</v>
      </c>
      <c r="BD8" s="166"/>
      <c r="BE8" s="2"/>
      <c r="BF8" s="4" t="s">
        <v>10</v>
      </c>
      <c r="BG8" s="166" t="s">
        <v>43</v>
      </c>
      <c r="BH8" s="166"/>
      <c r="BI8" s="2"/>
      <c r="BJ8" s="4" t="s">
        <v>10</v>
      </c>
      <c r="BK8" s="166" t="s">
        <v>44</v>
      </c>
      <c r="BL8" s="166"/>
      <c r="BM8" s="2"/>
      <c r="BN8" s="4" t="s">
        <v>10</v>
      </c>
      <c r="BO8" s="166" t="s">
        <v>45</v>
      </c>
      <c r="BP8" s="166"/>
      <c r="BQ8" s="2"/>
      <c r="BR8" s="4" t="s">
        <v>10</v>
      </c>
      <c r="BS8" s="166" t="s">
        <v>46</v>
      </c>
      <c r="BT8" s="166"/>
      <c r="BU8" s="2"/>
      <c r="BV8" s="4" t="s">
        <v>10</v>
      </c>
      <c r="BW8" s="166" t="s">
        <v>47</v>
      </c>
      <c r="BX8" s="166"/>
      <c r="BY8" s="2"/>
      <c r="BZ8" s="4" t="s">
        <v>10</v>
      </c>
      <c r="CA8" s="166" t="s">
        <v>48</v>
      </c>
      <c r="CB8" s="166"/>
      <c r="CC8" s="2"/>
      <c r="CD8" s="4" t="s">
        <v>10</v>
      </c>
      <c r="CE8" s="166" t="s">
        <v>49</v>
      </c>
      <c r="CF8" s="166"/>
      <c r="CG8" s="2"/>
      <c r="CH8" s="4" t="s">
        <v>10</v>
      </c>
      <c r="CI8" s="166" t="s">
        <v>50</v>
      </c>
      <c r="CJ8" s="166"/>
      <c r="CK8" s="2"/>
      <c r="CL8" s="4" t="s">
        <v>10</v>
      </c>
      <c r="CM8" s="166" t="s">
        <v>51</v>
      </c>
      <c r="CN8" s="166"/>
      <c r="CO8" s="2"/>
      <c r="CP8" s="4" t="s">
        <v>10</v>
      </c>
      <c r="CQ8" s="166" t="s">
        <v>52</v>
      </c>
      <c r="CR8" s="166"/>
      <c r="CS8" s="2"/>
      <c r="CT8" s="4" t="s">
        <v>10</v>
      </c>
      <c r="CU8" s="166" t="s">
        <v>53</v>
      </c>
      <c r="CV8" s="166"/>
      <c r="CW8" s="2"/>
      <c r="CX8" s="4" t="s">
        <v>10</v>
      </c>
      <c r="CY8" s="166" t="s">
        <v>54</v>
      </c>
      <c r="CZ8" s="166"/>
      <c r="DA8" s="2"/>
      <c r="DB8" s="4" t="s">
        <v>10</v>
      </c>
      <c r="DC8" s="166" t="s">
        <v>55</v>
      </c>
      <c r="DD8" s="166"/>
      <c r="DE8" s="2"/>
      <c r="DF8" s="4" t="s">
        <v>10</v>
      </c>
      <c r="DG8" s="166" t="s">
        <v>56</v>
      </c>
      <c r="DH8" s="166"/>
      <c r="DI8" s="2"/>
      <c r="DJ8" s="4" t="s">
        <v>10</v>
      </c>
      <c r="DK8" s="166" t="s">
        <v>57</v>
      </c>
      <c r="DL8" s="166"/>
      <c r="DM8" s="2"/>
      <c r="DN8" s="4" t="s">
        <v>10</v>
      </c>
      <c r="DO8" s="165" t="s">
        <v>58</v>
      </c>
      <c r="DP8" s="165"/>
      <c r="DQ8" s="2"/>
      <c r="DR8" s="4" t="s">
        <v>10</v>
      </c>
      <c r="DS8" s="165" t="s">
        <v>59</v>
      </c>
      <c r="DT8" s="165"/>
      <c r="DU8" s="2"/>
      <c r="DV8" s="4" t="s">
        <v>10</v>
      </c>
      <c r="DW8" s="165" t="s">
        <v>60</v>
      </c>
      <c r="DX8" s="165"/>
      <c r="DY8" s="2"/>
      <c r="DZ8" s="4" t="s">
        <v>10</v>
      </c>
      <c r="EA8" s="165" t="s">
        <v>61</v>
      </c>
      <c r="EB8" s="165"/>
      <c r="EC8" s="2"/>
      <c r="ED8" s="4" t="s">
        <v>10</v>
      </c>
      <c r="EE8" s="165" t="s">
        <v>62</v>
      </c>
      <c r="EF8" s="165"/>
      <c r="EG8" s="2"/>
      <c r="EH8" s="4" t="s">
        <v>10</v>
      </c>
      <c r="EI8" s="165" t="s">
        <v>63</v>
      </c>
      <c r="EJ8" s="165"/>
      <c r="EK8" s="2"/>
      <c r="EL8" s="4" t="s">
        <v>10</v>
      </c>
      <c r="EM8" s="165" t="s">
        <v>64</v>
      </c>
      <c r="EN8" s="165"/>
      <c r="EO8" s="2"/>
      <c r="EP8" s="4" t="s">
        <v>10</v>
      </c>
      <c r="EQ8" s="165" t="s">
        <v>65</v>
      </c>
      <c r="ER8" s="165"/>
      <c r="ES8" s="2"/>
      <c r="ET8" s="4" t="s">
        <v>10</v>
      </c>
      <c r="EU8" s="165" t="s">
        <v>66</v>
      </c>
      <c r="EV8" s="165"/>
      <c r="EW8" s="2"/>
      <c r="EX8" s="4" t="s">
        <v>10</v>
      </c>
      <c r="EY8" s="165" t="s">
        <v>67</v>
      </c>
      <c r="EZ8" s="165"/>
      <c r="FA8" s="2"/>
      <c r="FB8" s="4" t="s">
        <v>10</v>
      </c>
      <c r="FC8" s="165" t="s">
        <v>68</v>
      </c>
      <c r="FD8" s="165"/>
      <c r="FE8" s="2"/>
      <c r="FF8" s="4" t="s">
        <v>10</v>
      </c>
      <c r="FG8" s="165" t="s">
        <v>69</v>
      </c>
      <c r="FH8" s="165"/>
      <c r="FI8" s="2"/>
      <c r="FJ8" s="4" t="s">
        <v>10</v>
      </c>
      <c r="FK8" s="165" t="s">
        <v>71</v>
      </c>
      <c r="FL8" s="165"/>
      <c r="FM8" s="2"/>
      <c r="FN8" s="4" t="s">
        <v>10</v>
      </c>
      <c r="FO8" s="165" t="s">
        <v>70</v>
      </c>
      <c r="FP8" s="165"/>
      <c r="FQ8" s="2"/>
      <c r="FR8" s="4" t="s">
        <v>10</v>
      </c>
      <c r="FS8" s="165" t="s">
        <v>72</v>
      </c>
      <c r="FT8" s="165"/>
      <c r="FU8" s="2"/>
      <c r="FV8" s="4" t="s">
        <v>10</v>
      </c>
      <c r="FW8" s="165" t="s">
        <v>73</v>
      </c>
      <c r="FX8" s="165"/>
      <c r="FY8" s="2"/>
      <c r="FZ8" s="4" t="s">
        <v>10</v>
      </c>
      <c r="GA8" s="165" t="s">
        <v>74</v>
      </c>
      <c r="GB8" s="165"/>
      <c r="GC8" s="2"/>
      <c r="GD8" s="4" t="s">
        <v>10</v>
      </c>
      <c r="GE8" s="165" t="s">
        <v>75</v>
      </c>
      <c r="GF8" s="165"/>
      <c r="GG8" s="2"/>
      <c r="GH8" s="4" t="s">
        <v>10</v>
      </c>
      <c r="GI8" s="165" t="s">
        <v>76</v>
      </c>
      <c r="GJ8" s="165"/>
      <c r="GK8" s="2"/>
      <c r="GL8" s="4" t="s">
        <v>10</v>
      </c>
      <c r="GM8" s="165" t="s">
        <v>77</v>
      </c>
      <c r="GN8" s="165"/>
      <c r="GO8" s="2"/>
      <c r="GP8" s="4" t="s">
        <v>10</v>
      </c>
      <c r="GQ8" s="165" t="s">
        <v>78</v>
      </c>
      <c r="GR8" s="165"/>
      <c r="GS8" s="2"/>
      <c r="GT8" s="4" t="s">
        <v>10</v>
      </c>
      <c r="GU8" s="165" t="s">
        <v>79</v>
      </c>
      <c r="GV8" s="165"/>
      <c r="GW8" s="2"/>
      <c r="GX8" s="4" t="s">
        <v>10</v>
      </c>
      <c r="GY8" s="165" t="s">
        <v>80</v>
      </c>
      <c r="GZ8" s="165"/>
      <c r="HA8" s="2"/>
      <c r="HB8" s="4" t="s">
        <v>10</v>
      </c>
      <c r="HC8" s="165" t="s">
        <v>81</v>
      </c>
      <c r="HD8" s="165"/>
      <c r="HE8" s="2"/>
      <c r="HF8" s="4" t="s">
        <v>10</v>
      </c>
      <c r="HG8" s="165" t="s">
        <v>82</v>
      </c>
      <c r="HH8" s="165"/>
      <c r="HI8" s="2"/>
      <c r="HJ8" s="4" t="s">
        <v>10</v>
      </c>
      <c r="HK8" s="165" t="s">
        <v>83</v>
      </c>
      <c r="HL8" s="165"/>
      <c r="HM8" s="2"/>
      <c r="HN8" s="4" t="s">
        <v>10</v>
      </c>
      <c r="HO8" s="165" t="s">
        <v>84</v>
      </c>
      <c r="HP8" s="165"/>
      <c r="HQ8" s="2"/>
      <c r="HR8" s="4" t="s">
        <v>10</v>
      </c>
      <c r="HS8" s="165" t="s">
        <v>85</v>
      </c>
      <c r="HT8" s="165"/>
      <c r="HU8" s="2"/>
      <c r="HV8" s="4" t="s">
        <v>10</v>
      </c>
      <c r="HW8" s="165" t="s">
        <v>86</v>
      </c>
      <c r="HX8" s="165"/>
      <c r="HY8" s="2"/>
      <c r="HZ8" s="4" t="s">
        <v>10</v>
      </c>
      <c r="IA8" s="165" t="s">
        <v>87</v>
      </c>
      <c r="IB8" s="165"/>
      <c r="IC8" s="2"/>
      <c r="ID8" s="4" t="s">
        <v>10</v>
      </c>
      <c r="IE8" s="165" t="s">
        <v>88</v>
      </c>
      <c r="IF8" s="165"/>
      <c r="IG8" s="2"/>
      <c r="IH8" s="4" t="s">
        <v>10</v>
      </c>
      <c r="II8" s="165" t="s">
        <v>119</v>
      </c>
      <c r="IJ8" s="165"/>
      <c r="IK8" s="2"/>
      <c r="IL8" s="4" t="s">
        <v>10</v>
      </c>
      <c r="IM8" s="165" t="s">
        <v>120</v>
      </c>
      <c r="IN8" s="165"/>
      <c r="IO8" s="2"/>
      <c r="IP8" s="4" t="s">
        <v>10</v>
      </c>
      <c r="IQ8" s="165" t="s">
        <v>121</v>
      </c>
      <c r="IR8" s="165"/>
      <c r="IS8" s="2"/>
      <c r="IT8" s="4" t="s">
        <v>10</v>
      </c>
      <c r="IU8" s="165" t="s">
        <v>122</v>
      </c>
      <c r="IV8" s="165"/>
      <c r="IW8" s="2"/>
      <c r="IX8" s="4" t="s">
        <v>10</v>
      </c>
      <c r="IY8" s="165" t="s">
        <v>123</v>
      </c>
      <c r="IZ8" s="165"/>
      <c r="JA8" s="2"/>
      <c r="JB8" s="4" t="s">
        <v>10</v>
      </c>
      <c r="JC8" s="165" t="s">
        <v>124</v>
      </c>
      <c r="JD8" s="165"/>
      <c r="JE8" s="2"/>
      <c r="JF8" s="4" t="s">
        <v>10</v>
      </c>
      <c r="JG8" s="165" t="s">
        <v>125</v>
      </c>
      <c r="JH8" s="165"/>
      <c r="JI8" s="2"/>
      <c r="JJ8" s="4" t="s">
        <v>10</v>
      </c>
      <c r="JK8" s="165" t="s">
        <v>126</v>
      </c>
      <c r="JL8" s="165"/>
      <c r="JM8" s="2"/>
      <c r="JN8" s="4" t="s">
        <v>10</v>
      </c>
      <c r="JO8" s="165" t="s">
        <v>127</v>
      </c>
      <c r="JP8" s="165"/>
      <c r="JQ8" s="2"/>
      <c r="JR8" s="4" t="s">
        <v>10</v>
      </c>
      <c r="JS8" s="165" t="s">
        <v>128</v>
      </c>
      <c r="JT8" s="165"/>
    </row>
    <row r="9" spans="1:280" x14ac:dyDescent="0.2">
      <c r="A9" s="99" t="s">
        <v>26</v>
      </c>
      <c r="B9" s="99" t="s">
        <v>2</v>
      </c>
      <c r="C9" s="99" t="s">
        <v>3</v>
      </c>
      <c r="D9" s="99" t="s">
        <v>1</v>
      </c>
      <c r="E9" s="99" t="s">
        <v>26</v>
      </c>
      <c r="F9" s="99" t="s">
        <v>2</v>
      </c>
      <c r="G9" s="99" t="s">
        <v>3</v>
      </c>
      <c r="H9" s="99" t="s">
        <v>1</v>
      </c>
      <c r="I9" s="99" t="s">
        <v>26</v>
      </c>
      <c r="J9" s="99" t="s">
        <v>2</v>
      </c>
      <c r="K9" s="99" t="s">
        <v>3</v>
      </c>
      <c r="L9" s="99" t="s">
        <v>1</v>
      </c>
      <c r="M9" s="99" t="s">
        <v>26</v>
      </c>
      <c r="N9" s="99" t="s">
        <v>2</v>
      </c>
      <c r="O9" s="99" t="s">
        <v>3</v>
      </c>
      <c r="P9" s="99" t="s">
        <v>1</v>
      </c>
      <c r="Q9" s="99" t="s">
        <v>26</v>
      </c>
      <c r="R9" s="99" t="s">
        <v>2</v>
      </c>
      <c r="S9" s="99" t="s">
        <v>3</v>
      </c>
      <c r="T9" s="99" t="s">
        <v>1</v>
      </c>
      <c r="U9" s="99" t="s">
        <v>26</v>
      </c>
      <c r="V9" s="99" t="s">
        <v>2</v>
      </c>
      <c r="W9" s="99" t="s">
        <v>3</v>
      </c>
      <c r="X9" s="99" t="s">
        <v>1</v>
      </c>
      <c r="Y9" s="99" t="s">
        <v>26</v>
      </c>
      <c r="Z9" s="99" t="s">
        <v>2</v>
      </c>
      <c r="AA9" s="99" t="s">
        <v>3</v>
      </c>
      <c r="AB9" s="99" t="s">
        <v>1</v>
      </c>
      <c r="AC9" s="99" t="s">
        <v>26</v>
      </c>
      <c r="AD9" s="99" t="s">
        <v>2</v>
      </c>
      <c r="AE9" s="99" t="s">
        <v>3</v>
      </c>
      <c r="AF9" s="99" t="s">
        <v>1</v>
      </c>
      <c r="AG9" s="99" t="s">
        <v>26</v>
      </c>
      <c r="AH9" s="99" t="s">
        <v>2</v>
      </c>
      <c r="AI9" s="99" t="s">
        <v>3</v>
      </c>
      <c r="AJ9" s="99" t="s">
        <v>1</v>
      </c>
      <c r="AK9" s="99" t="s">
        <v>26</v>
      </c>
      <c r="AL9" s="99" t="s">
        <v>2</v>
      </c>
      <c r="AM9" s="99" t="s">
        <v>3</v>
      </c>
      <c r="AN9" s="99" t="s">
        <v>1</v>
      </c>
      <c r="AO9" s="99" t="s">
        <v>26</v>
      </c>
      <c r="AP9" s="99" t="s">
        <v>2</v>
      </c>
      <c r="AQ9" s="99" t="s">
        <v>3</v>
      </c>
      <c r="AR9" s="99" t="s">
        <v>1</v>
      </c>
      <c r="AS9" s="99" t="s">
        <v>26</v>
      </c>
      <c r="AT9" s="99" t="s">
        <v>2</v>
      </c>
      <c r="AU9" s="99" t="s">
        <v>3</v>
      </c>
      <c r="AV9" s="99" t="s">
        <v>1</v>
      </c>
      <c r="AW9" s="99" t="s">
        <v>26</v>
      </c>
      <c r="AX9" s="99" t="s">
        <v>2</v>
      </c>
      <c r="AY9" s="99" t="s">
        <v>3</v>
      </c>
      <c r="AZ9" s="99" t="s">
        <v>1</v>
      </c>
      <c r="BA9" s="99" t="s">
        <v>26</v>
      </c>
      <c r="BB9" s="99" t="s">
        <v>2</v>
      </c>
      <c r="BC9" s="99" t="s">
        <v>3</v>
      </c>
      <c r="BD9" s="99" t="s">
        <v>1</v>
      </c>
      <c r="BE9" s="99" t="s">
        <v>26</v>
      </c>
      <c r="BF9" s="99" t="s">
        <v>2</v>
      </c>
      <c r="BG9" s="99" t="s">
        <v>3</v>
      </c>
      <c r="BH9" s="99" t="s">
        <v>1</v>
      </c>
      <c r="BI9" s="99" t="s">
        <v>26</v>
      </c>
      <c r="BJ9" s="99" t="s">
        <v>2</v>
      </c>
      <c r="BK9" s="99" t="s">
        <v>3</v>
      </c>
      <c r="BL9" s="99" t="s">
        <v>1</v>
      </c>
      <c r="BM9" s="99" t="s">
        <v>26</v>
      </c>
      <c r="BN9" s="99" t="s">
        <v>2</v>
      </c>
      <c r="BO9" s="99" t="s">
        <v>3</v>
      </c>
      <c r="BP9" s="99" t="s">
        <v>1</v>
      </c>
      <c r="BQ9" s="99" t="s">
        <v>26</v>
      </c>
      <c r="BR9" s="99" t="s">
        <v>2</v>
      </c>
      <c r="BS9" s="99" t="s">
        <v>3</v>
      </c>
      <c r="BT9" s="99" t="s">
        <v>1</v>
      </c>
      <c r="BU9" s="99" t="s">
        <v>26</v>
      </c>
      <c r="BV9" s="99" t="s">
        <v>2</v>
      </c>
      <c r="BW9" s="99" t="s">
        <v>3</v>
      </c>
      <c r="BX9" s="99" t="s">
        <v>1</v>
      </c>
      <c r="BY9" s="99" t="s">
        <v>26</v>
      </c>
      <c r="BZ9" s="99" t="s">
        <v>2</v>
      </c>
      <c r="CA9" s="99" t="s">
        <v>3</v>
      </c>
      <c r="CB9" s="99" t="s">
        <v>1</v>
      </c>
      <c r="CC9" s="99" t="s">
        <v>26</v>
      </c>
      <c r="CD9" s="99" t="s">
        <v>2</v>
      </c>
      <c r="CE9" s="99" t="s">
        <v>3</v>
      </c>
      <c r="CF9" s="99" t="s">
        <v>1</v>
      </c>
      <c r="CG9" s="99" t="s">
        <v>26</v>
      </c>
      <c r="CH9" s="99" t="s">
        <v>2</v>
      </c>
      <c r="CI9" s="99" t="s">
        <v>3</v>
      </c>
      <c r="CJ9" s="99" t="s">
        <v>1</v>
      </c>
      <c r="CK9" s="99" t="s">
        <v>26</v>
      </c>
      <c r="CL9" s="99" t="s">
        <v>2</v>
      </c>
      <c r="CM9" s="99" t="s">
        <v>3</v>
      </c>
      <c r="CN9" s="99" t="s">
        <v>1</v>
      </c>
      <c r="CO9" s="99" t="s">
        <v>26</v>
      </c>
      <c r="CP9" s="99" t="s">
        <v>2</v>
      </c>
      <c r="CQ9" s="99" t="s">
        <v>3</v>
      </c>
      <c r="CR9" s="99" t="s">
        <v>1</v>
      </c>
      <c r="CS9" s="99" t="s">
        <v>26</v>
      </c>
      <c r="CT9" s="99" t="s">
        <v>2</v>
      </c>
      <c r="CU9" s="99" t="s">
        <v>3</v>
      </c>
      <c r="CV9" s="99" t="s">
        <v>1</v>
      </c>
      <c r="CW9" s="99" t="s">
        <v>26</v>
      </c>
      <c r="CX9" s="99" t="s">
        <v>2</v>
      </c>
      <c r="CY9" s="99" t="s">
        <v>3</v>
      </c>
      <c r="CZ9" s="99" t="s">
        <v>1</v>
      </c>
      <c r="DA9" s="99" t="s">
        <v>26</v>
      </c>
      <c r="DB9" s="99" t="s">
        <v>2</v>
      </c>
      <c r="DC9" s="99" t="s">
        <v>3</v>
      </c>
      <c r="DD9" s="99" t="s">
        <v>1</v>
      </c>
      <c r="DE9" s="99" t="s">
        <v>26</v>
      </c>
      <c r="DF9" s="99" t="s">
        <v>2</v>
      </c>
      <c r="DG9" s="99" t="s">
        <v>3</v>
      </c>
      <c r="DH9" s="99" t="s">
        <v>1</v>
      </c>
      <c r="DI9" s="99" t="s">
        <v>26</v>
      </c>
      <c r="DJ9" s="99" t="s">
        <v>2</v>
      </c>
      <c r="DK9" s="99" t="s">
        <v>3</v>
      </c>
      <c r="DL9" s="99" t="s">
        <v>1</v>
      </c>
      <c r="DM9" s="99" t="s">
        <v>26</v>
      </c>
      <c r="DN9" s="99" t="s">
        <v>2</v>
      </c>
      <c r="DO9" s="99" t="s">
        <v>3</v>
      </c>
      <c r="DP9" s="99" t="s">
        <v>1</v>
      </c>
      <c r="DQ9" s="99" t="s">
        <v>26</v>
      </c>
      <c r="DR9" s="99" t="s">
        <v>2</v>
      </c>
      <c r="DS9" s="99" t="s">
        <v>3</v>
      </c>
      <c r="DT9" s="99" t="s">
        <v>1</v>
      </c>
      <c r="DU9" s="99" t="s">
        <v>26</v>
      </c>
      <c r="DV9" s="99" t="s">
        <v>2</v>
      </c>
      <c r="DW9" s="99" t="s">
        <v>3</v>
      </c>
      <c r="DX9" s="99" t="s">
        <v>1</v>
      </c>
      <c r="DY9" s="99" t="s">
        <v>26</v>
      </c>
      <c r="DZ9" s="99" t="s">
        <v>2</v>
      </c>
      <c r="EA9" s="99" t="s">
        <v>3</v>
      </c>
      <c r="EB9" s="99" t="s">
        <v>1</v>
      </c>
      <c r="EC9" s="99" t="s">
        <v>26</v>
      </c>
      <c r="ED9" s="99" t="s">
        <v>2</v>
      </c>
      <c r="EE9" s="99" t="s">
        <v>3</v>
      </c>
      <c r="EF9" s="99" t="s">
        <v>1</v>
      </c>
      <c r="EG9" s="99" t="s">
        <v>26</v>
      </c>
      <c r="EH9" s="99" t="s">
        <v>2</v>
      </c>
      <c r="EI9" s="99" t="s">
        <v>3</v>
      </c>
      <c r="EJ9" s="99" t="s">
        <v>1</v>
      </c>
      <c r="EK9" s="99" t="s">
        <v>26</v>
      </c>
      <c r="EL9" s="99" t="s">
        <v>2</v>
      </c>
      <c r="EM9" s="99" t="s">
        <v>3</v>
      </c>
      <c r="EN9" s="99" t="s">
        <v>1</v>
      </c>
      <c r="EO9" s="99" t="s">
        <v>26</v>
      </c>
      <c r="EP9" s="99" t="s">
        <v>2</v>
      </c>
      <c r="EQ9" s="99" t="s">
        <v>3</v>
      </c>
      <c r="ER9" s="99" t="s">
        <v>1</v>
      </c>
      <c r="ES9" s="99" t="s">
        <v>26</v>
      </c>
      <c r="ET9" s="99" t="s">
        <v>2</v>
      </c>
      <c r="EU9" s="99" t="s">
        <v>3</v>
      </c>
      <c r="EV9" s="99" t="s">
        <v>1</v>
      </c>
      <c r="EW9" s="99" t="s">
        <v>26</v>
      </c>
      <c r="EX9" s="99" t="s">
        <v>2</v>
      </c>
      <c r="EY9" s="99" t="s">
        <v>3</v>
      </c>
      <c r="EZ9" s="99" t="s">
        <v>1</v>
      </c>
      <c r="FA9" s="99" t="s">
        <v>26</v>
      </c>
      <c r="FB9" s="99" t="s">
        <v>2</v>
      </c>
      <c r="FC9" s="99" t="s">
        <v>3</v>
      </c>
      <c r="FD9" s="99" t="s">
        <v>1</v>
      </c>
      <c r="FE9" s="99" t="s">
        <v>26</v>
      </c>
      <c r="FF9" s="99" t="s">
        <v>2</v>
      </c>
      <c r="FG9" s="99" t="s">
        <v>3</v>
      </c>
      <c r="FH9" s="99" t="s">
        <v>1</v>
      </c>
      <c r="FI9" s="99" t="s">
        <v>26</v>
      </c>
      <c r="FJ9" s="99" t="s">
        <v>2</v>
      </c>
      <c r="FK9" s="99" t="s">
        <v>3</v>
      </c>
      <c r="FL9" s="99" t="s">
        <v>1</v>
      </c>
      <c r="FM9" s="99" t="s">
        <v>26</v>
      </c>
      <c r="FN9" s="99" t="s">
        <v>2</v>
      </c>
      <c r="FO9" s="99" t="s">
        <v>3</v>
      </c>
      <c r="FP9" s="99" t="s">
        <v>1</v>
      </c>
      <c r="FQ9" s="99" t="s">
        <v>26</v>
      </c>
      <c r="FR9" s="99" t="s">
        <v>2</v>
      </c>
      <c r="FS9" s="99" t="s">
        <v>3</v>
      </c>
      <c r="FT9" s="99" t="s">
        <v>1</v>
      </c>
      <c r="FU9" s="99" t="s">
        <v>26</v>
      </c>
      <c r="FV9" s="99" t="s">
        <v>2</v>
      </c>
      <c r="FW9" s="99" t="s">
        <v>3</v>
      </c>
      <c r="FX9" s="99" t="s">
        <v>1</v>
      </c>
      <c r="FY9" s="99" t="s">
        <v>26</v>
      </c>
      <c r="FZ9" s="99" t="s">
        <v>2</v>
      </c>
      <c r="GA9" s="99" t="s">
        <v>3</v>
      </c>
      <c r="GB9" s="99" t="s">
        <v>1</v>
      </c>
      <c r="GC9" s="99" t="s">
        <v>26</v>
      </c>
      <c r="GD9" s="99" t="s">
        <v>2</v>
      </c>
      <c r="GE9" s="99" t="s">
        <v>3</v>
      </c>
      <c r="GF9" s="99" t="s">
        <v>1</v>
      </c>
      <c r="GG9" s="99" t="s">
        <v>26</v>
      </c>
      <c r="GH9" s="99" t="s">
        <v>2</v>
      </c>
      <c r="GI9" s="99" t="s">
        <v>3</v>
      </c>
      <c r="GJ9" s="99" t="s">
        <v>1</v>
      </c>
      <c r="GK9" s="99" t="s">
        <v>26</v>
      </c>
      <c r="GL9" s="99" t="s">
        <v>2</v>
      </c>
      <c r="GM9" s="99" t="s">
        <v>3</v>
      </c>
      <c r="GN9" s="99" t="s">
        <v>1</v>
      </c>
      <c r="GO9" s="99" t="s">
        <v>26</v>
      </c>
      <c r="GP9" s="99" t="s">
        <v>2</v>
      </c>
      <c r="GQ9" s="99" t="s">
        <v>3</v>
      </c>
      <c r="GR9" s="99" t="s">
        <v>1</v>
      </c>
      <c r="GS9" s="99" t="s">
        <v>26</v>
      </c>
      <c r="GT9" s="99" t="s">
        <v>2</v>
      </c>
      <c r="GU9" s="99" t="s">
        <v>3</v>
      </c>
      <c r="GV9" s="99" t="s">
        <v>1</v>
      </c>
      <c r="GW9" s="99" t="s">
        <v>26</v>
      </c>
      <c r="GX9" s="99" t="s">
        <v>2</v>
      </c>
      <c r="GY9" s="99" t="s">
        <v>3</v>
      </c>
      <c r="GZ9" s="99" t="s">
        <v>1</v>
      </c>
      <c r="HA9" s="99" t="s">
        <v>26</v>
      </c>
      <c r="HB9" s="99" t="s">
        <v>2</v>
      </c>
      <c r="HC9" s="99" t="s">
        <v>3</v>
      </c>
      <c r="HD9" s="99" t="s">
        <v>1</v>
      </c>
      <c r="HE9" s="99" t="s">
        <v>26</v>
      </c>
      <c r="HF9" s="99" t="s">
        <v>2</v>
      </c>
      <c r="HG9" s="99" t="s">
        <v>3</v>
      </c>
      <c r="HH9" s="99" t="s">
        <v>1</v>
      </c>
      <c r="HI9" s="99" t="s">
        <v>26</v>
      </c>
      <c r="HJ9" s="99" t="s">
        <v>2</v>
      </c>
      <c r="HK9" s="99" t="s">
        <v>3</v>
      </c>
      <c r="HL9" s="99" t="s">
        <v>1</v>
      </c>
      <c r="HM9" s="99" t="s">
        <v>26</v>
      </c>
      <c r="HN9" s="99" t="s">
        <v>2</v>
      </c>
      <c r="HO9" s="99" t="s">
        <v>3</v>
      </c>
      <c r="HP9" s="99" t="s">
        <v>1</v>
      </c>
      <c r="HQ9" s="99" t="s">
        <v>26</v>
      </c>
      <c r="HR9" s="99" t="s">
        <v>2</v>
      </c>
      <c r="HS9" s="99" t="s">
        <v>3</v>
      </c>
      <c r="HT9" s="99" t="s">
        <v>1</v>
      </c>
      <c r="HU9" s="99" t="s">
        <v>26</v>
      </c>
      <c r="HV9" s="99" t="s">
        <v>2</v>
      </c>
      <c r="HW9" s="99" t="s">
        <v>3</v>
      </c>
      <c r="HX9" s="99" t="s">
        <v>1</v>
      </c>
      <c r="HY9" s="99" t="s">
        <v>26</v>
      </c>
      <c r="HZ9" s="99" t="s">
        <v>2</v>
      </c>
      <c r="IA9" s="99" t="s">
        <v>3</v>
      </c>
      <c r="IB9" s="99" t="s">
        <v>1</v>
      </c>
      <c r="IC9" s="99" t="s">
        <v>26</v>
      </c>
      <c r="ID9" s="99" t="s">
        <v>2</v>
      </c>
      <c r="IE9" s="99" t="s">
        <v>3</v>
      </c>
      <c r="IF9" s="99" t="s">
        <v>1</v>
      </c>
      <c r="IG9" s="99" t="s">
        <v>26</v>
      </c>
      <c r="IH9" s="99" t="s">
        <v>2</v>
      </c>
      <c r="II9" s="99" t="s">
        <v>3</v>
      </c>
      <c r="IJ9" s="99" t="s">
        <v>1</v>
      </c>
      <c r="IK9" s="99" t="s">
        <v>26</v>
      </c>
      <c r="IL9" s="99" t="s">
        <v>2</v>
      </c>
      <c r="IM9" s="99" t="s">
        <v>3</v>
      </c>
      <c r="IN9" s="99" t="s">
        <v>1</v>
      </c>
      <c r="IO9" s="99" t="s">
        <v>26</v>
      </c>
      <c r="IP9" s="99" t="s">
        <v>2</v>
      </c>
      <c r="IQ9" s="99" t="s">
        <v>3</v>
      </c>
      <c r="IR9" s="99" t="s">
        <v>1</v>
      </c>
      <c r="IS9" s="99" t="s">
        <v>26</v>
      </c>
      <c r="IT9" s="99" t="s">
        <v>2</v>
      </c>
      <c r="IU9" s="99" t="s">
        <v>3</v>
      </c>
      <c r="IV9" s="99" t="s">
        <v>1</v>
      </c>
      <c r="IW9" s="99" t="s">
        <v>26</v>
      </c>
      <c r="IX9" s="99" t="s">
        <v>2</v>
      </c>
      <c r="IY9" s="99" t="s">
        <v>3</v>
      </c>
      <c r="IZ9" s="99" t="s">
        <v>1</v>
      </c>
      <c r="JA9" s="99" t="s">
        <v>26</v>
      </c>
      <c r="JB9" s="99" t="s">
        <v>2</v>
      </c>
      <c r="JC9" s="99" t="s">
        <v>3</v>
      </c>
      <c r="JD9" s="99" t="s">
        <v>1</v>
      </c>
      <c r="JE9" s="99" t="s">
        <v>26</v>
      </c>
      <c r="JF9" s="99" t="s">
        <v>2</v>
      </c>
      <c r="JG9" s="99" t="s">
        <v>3</v>
      </c>
      <c r="JH9" s="99" t="s">
        <v>1</v>
      </c>
      <c r="JI9" s="99" t="s">
        <v>26</v>
      </c>
      <c r="JJ9" s="99" t="s">
        <v>2</v>
      </c>
      <c r="JK9" s="99" t="s">
        <v>3</v>
      </c>
      <c r="JL9" s="99" t="s">
        <v>1</v>
      </c>
      <c r="JM9" s="99" t="s">
        <v>26</v>
      </c>
      <c r="JN9" s="99" t="s">
        <v>2</v>
      </c>
      <c r="JO9" s="99" t="s">
        <v>3</v>
      </c>
      <c r="JP9" s="99" t="s">
        <v>1</v>
      </c>
      <c r="JQ9" s="99" t="s">
        <v>26</v>
      </c>
      <c r="JR9" s="99" t="s">
        <v>2</v>
      </c>
      <c r="JS9" s="99" t="s">
        <v>3</v>
      </c>
      <c r="JT9" s="99" t="s">
        <v>1</v>
      </c>
    </row>
    <row r="10" spans="1:280" x14ac:dyDescent="0.2">
      <c r="A10" s="10"/>
      <c r="B10" s="7" t="str">
        <f>IF(A10="","",VLOOKUP(A10,'Danh mục'!$A$1:$C$34,2,TRUE))</f>
        <v/>
      </c>
      <c r="C10" s="7"/>
      <c r="D10" s="7"/>
      <c r="E10" s="10"/>
      <c r="F10" s="7" t="str">
        <f>IF(E10="","",VLOOKUP(E10,'Danh mục'!$A$1:$C$34,2,TRUE))</f>
        <v/>
      </c>
      <c r="G10" s="7"/>
      <c r="H10" s="7"/>
      <c r="I10" s="10"/>
      <c r="J10" s="7" t="str">
        <f>IF(I10="","",VLOOKUP(I10,'Danh mục'!$A$1:$C$34,2,TRUE))</f>
        <v/>
      </c>
      <c r="K10" s="7"/>
      <c r="L10" s="7"/>
      <c r="M10" s="10"/>
      <c r="N10" s="7" t="str">
        <f>IF(M10="","",VLOOKUP(M10,'Danh mục'!$A$1:$C$34,2,TRUE))</f>
        <v/>
      </c>
      <c r="O10" s="7"/>
      <c r="P10" s="7"/>
      <c r="Q10" s="10"/>
      <c r="R10" s="7" t="str">
        <f>IF(Q10="","",VLOOKUP(Q10,'Danh mục'!$A$1:$C$34,2,TRUE))</f>
        <v/>
      </c>
      <c r="S10" s="7"/>
      <c r="T10" s="7"/>
      <c r="U10" s="10"/>
      <c r="V10" s="7" t="str">
        <f>IF(U10="","",VLOOKUP(U10,'Danh mục'!$A$1:$C$34,2,TRUE))</f>
        <v/>
      </c>
      <c r="W10" s="7"/>
      <c r="X10" s="7"/>
      <c r="Y10" s="10"/>
      <c r="Z10" s="7" t="str">
        <f>IF(Y10="","",VLOOKUP(Y10,'Danh mục'!$A$1:$C$34,2,TRUE))</f>
        <v/>
      </c>
      <c r="AA10" s="7"/>
      <c r="AB10" s="7"/>
      <c r="AC10" s="10"/>
      <c r="AD10" s="7" t="str">
        <f>IF(AC10="","",VLOOKUP(AC10,'Danh mục'!$A$1:$C$34,2,TRUE))</f>
        <v/>
      </c>
      <c r="AE10" s="7"/>
      <c r="AF10" s="7"/>
      <c r="AG10" s="10"/>
      <c r="AH10" s="7" t="str">
        <f>IF(AG10="","",VLOOKUP(AG10,'Danh mục'!$A$1:$C$34,2,TRUE))</f>
        <v/>
      </c>
      <c r="AI10" s="7"/>
      <c r="AJ10" s="7"/>
      <c r="AK10" s="10"/>
      <c r="AL10" s="7" t="str">
        <f>IF(AK10="","",VLOOKUP(AK10,'Danh mục'!$A$1:$C$34,2,TRUE))</f>
        <v/>
      </c>
      <c r="AM10" s="7"/>
      <c r="AN10" s="7"/>
      <c r="AO10" s="10"/>
      <c r="AP10" s="7" t="str">
        <f>IF(AO10="","",VLOOKUP(AO10,'Danh mục'!$A$1:$C$34,2,TRUE))</f>
        <v/>
      </c>
      <c r="AQ10" s="7"/>
      <c r="AR10" s="7"/>
      <c r="AS10" s="10"/>
      <c r="AT10" s="7" t="str">
        <f>IF(AS10="","",VLOOKUP(AS10,'Danh mục'!$A$1:$C$34,2,TRUE))</f>
        <v/>
      </c>
      <c r="AU10" s="7"/>
      <c r="AV10" s="7"/>
      <c r="AW10" s="10"/>
      <c r="AX10" s="7" t="str">
        <f>IF(AW10="","",VLOOKUP(AW10,'Danh mục'!$A$1:$C$34,2,TRUE))</f>
        <v/>
      </c>
      <c r="AY10" s="7"/>
      <c r="AZ10" s="7"/>
      <c r="BA10" s="10"/>
      <c r="BB10" s="7" t="str">
        <f>IF(BA10="","",VLOOKUP(BA10,'Danh mục'!$A$1:$C$34,2,TRUE))</f>
        <v/>
      </c>
      <c r="BC10" s="7"/>
      <c r="BD10" s="7"/>
      <c r="BE10" s="10"/>
      <c r="BF10" s="7" t="str">
        <f>IF(BE10="","",VLOOKUP(BE10,'Danh mục'!$A$1:$C$34,2,TRUE))</f>
        <v/>
      </c>
      <c r="BG10" s="7"/>
      <c r="BH10" s="7"/>
      <c r="BI10" s="10"/>
      <c r="BJ10" s="7" t="str">
        <f>IF(BI10="","",VLOOKUP(BI10,'Danh mục'!$A$1:$C$34,2,TRUE))</f>
        <v/>
      </c>
      <c r="BK10" s="7"/>
      <c r="BL10" s="7"/>
      <c r="BM10" s="10"/>
      <c r="BN10" s="7" t="str">
        <f>IF(BM10="","",VLOOKUP(BM10,'Danh mục'!$A$1:$C$34,2,TRUE))</f>
        <v/>
      </c>
      <c r="BO10" s="7"/>
      <c r="BP10" s="7"/>
      <c r="BQ10" s="10"/>
      <c r="BR10" s="7" t="str">
        <f>IF(BQ10="","",VLOOKUP(BQ10,'Danh mục'!$A$1:$C$34,2,TRUE))</f>
        <v/>
      </c>
      <c r="BS10" s="7"/>
      <c r="BT10" s="7"/>
      <c r="BU10" s="10"/>
      <c r="BV10" s="7" t="str">
        <f>IF(BU10="","",VLOOKUP(BU10,'Danh mục'!$A$1:$C$34,2,TRUE))</f>
        <v/>
      </c>
      <c r="BW10" s="7"/>
      <c r="BX10" s="7"/>
      <c r="BY10" s="10"/>
      <c r="BZ10" s="7" t="str">
        <f>IF(BY10="","",VLOOKUP(BY10,'Danh mục'!$A$1:$C$34,2,TRUE))</f>
        <v/>
      </c>
      <c r="CA10" s="7"/>
      <c r="CB10" s="7"/>
      <c r="CC10" s="10"/>
      <c r="CD10" s="7" t="str">
        <f>IF(CC10="","",VLOOKUP(CC10,'Danh mục'!$A$1:$C$34,2,TRUE))</f>
        <v/>
      </c>
      <c r="CE10" s="7"/>
      <c r="CF10" s="7"/>
      <c r="CG10" s="10"/>
      <c r="CH10" s="7" t="str">
        <f>IF(CG10="","",VLOOKUP(CG10,'Danh mục'!$A$1:$C$34,2,TRUE))</f>
        <v/>
      </c>
      <c r="CI10" s="7"/>
      <c r="CJ10" s="7"/>
      <c r="CK10" s="10"/>
      <c r="CL10" s="7" t="str">
        <f>IF(CK10="","",VLOOKUP(CK10,'Danh mục'!$A$1:$C$34,2,TRUE))</f>
        <v/>
      </c>
      <c r="CM10" s="7"/>
      <c r="CN10" s="7"/>
      <c r="CO10" s="10"/>
      <c r="CP10" s="7" t="str">
        <f>IF(CO10="","",VLOOKUP(CO10,'Danh mục'!$A$1:$C$34,2,TRUE))</f>
        <v/>
      </c>
      <c r="CQ10" s="7"/>
      <c r="CR10" s="7"/>
      <c r="CS10" s="10"/>
      <c r="CT10" s="7" t="str">
        <f>IF(CS10="","",VLOOKUP(CS10,'Danh mục'!$A$1:$C$34,2,TRUE))</f>
        <v/>
      </c>
      <c r="CU10" s="7"/>
      <c r="CV10" s="7"/>
      <c r="CW10" s="10"/>
      <c r="CX10" s="7" t="str">
        <f>IF(CW10="","",VLOOKUP(CW10,'Danh mục'!$A$1:$C$34,2,TRUE))</f>
        <v/>
      </c>
      <c r="CY10" s="7"/>
      <c r="CZ10" s="7"/>
      <c r="DA10" s="10"/>
      <c r="DB10" s="7" t="str">
        <f>IF(DA10="","",VLOOKUP(DA10,'Danh mục'!$A$1:$C$34,2,TRUE))</f>
        <v/>
      </c>
      <c r="DC10" s="7"/>
      <c r="DD10" s="7"/>
      <c r="DE10" s="10"/>
      <c r="DF10" s="7" t="str">
        <f>IF(DE10="","",VLOOKUP(DE10,'Danh mục'!$A$1:$C$34,2,TRUE))</f>
        <v/>
      </c>
      <c r="DG10" s="7"/>
      <c r="DH10" s="7"/>
      <c r="DI10" s="10"/>
      <c r="DJ10" s="7" t="str">
        <f>IF(DI10="","",VLOOKUP(DI10,'Danh mục'!$A$1:$C$34,2,TRUE))</f>
        <v/>
      </c>
      <c r="DK10" s="7"/>
      <c r="DL10" s="7"/>
      <c r="DM10" s="10"/>
      <c r="DN10" s="7" t="str">
        <f>IF(DM10="","",VLOOKUP(DM10,'Danh mục'!$A$1:$C$34,2,TRUE))</f>
        <v/>
      </c>
      <c r="DO10" s="7"/>
      <c r="DP10" s="7"/>
      <c r="DQ10" s="10"/>
      <c r="DR10" s="7" t="str">
        <f>IF(DQ10="","",VLOOKUP(DQ10,'Danh mục'!$A$1:$C$34,2,TRUE))</f>
        <v/>
      </c>
      <c r="DS10" s="7"/>
      <c r="DT10" s="7"/>
      <c r="DU10" s="10"/>
      <c r="DV10" s="7" t="str">
        <f>IF(DU10="","",VLOOKUP(DU10,'Danh mục'!$A$1:$C$34,2,TRUE))</f>
        <v/>
      </c>
      <c r="DW10" s="7"/>
      <c r="DX10" s="7"/>
      <c r="DY10" s="10"/>
      <c r="DZ10" s="7" t="str">
        <f>IF(DY10="","",VLOOKUP(DY10,'Danh mục'!$A$1:$C$34,2,TRUE))</f>
        <v/>
      </c>
      <c r="EA10" s="7"/>
      <c r="EB10" s="7"/>
      <c r="EC10" s="10"/>
      <c r="ED10" s="7" t="str">
        <f>IF(EC10="","",VLOOKUP(EC10,'Danh mục'!$A$1:$C$34,2,TRUE))</f>
        <v/>
      </c>
      <c r="EE10" s="7"/>
      <c r="EF10" s="7"/>
      <c r="EG10" s="10"/>
      <c r="EH10" s="7" t="str">
        <f>IF(EG10="","",VLOOKUP(EG10,'Danh mục'!$A$1:$C$34,2,TRUE))</f>
        <v/>
      </c>
      <c r="EI10" s="7"/>
      <c r="EJ10" s="7"/>
      <c r="EK10" s="10"/>
      <c r="EL10" s="7" t="str">
        <f>IF(EK10="","",VLOOKUP(EK10,'Danh mục'!$A$1:$C$34,2,TRUE))</f>
        <v/>
      </c>
      <c r="EM10" s="7"/>
      <c r="EN10" s="7"/>
      <c r="EO10" s="10"/>
      <c r="EP10" s="7" t="str">
        <f>IF(EO10="","",VLOOKUP(EO10,'Danh mục'!$A$1:$C$34,2,TRUE))</f>
        <v/>
      </c>
      <c r="EQ10" s="7"/>
      <c r="ER10" s="7"/>
      <c r="ES10" s="10"/>
      <c r="ET10" s="7" t="str">
        <f>IF(ES10="","",VLOOKUP(ES10,'Danh mục'!$A$1:$C$34,2,TRUE))</f>
        <v/>
      </c>
      <c r="EU10" s="7"/>
      <c r="EV10" s="7"/>
      <c r="EW10" s="10"/>
      <c r="EX10" s="7" t="str">
        <f>IF(EW10="","",VLOOKUP(EW10,'Danh mục'!$A$1:$C$34,2,TRUE))</f>
        <v/>
      </c>
      <c r="EY10" s="7"/>
      <c r="EZ10" s="7"/>
      <c r="FA10" s="10"/>
      <c r="FB10" s="7" t="str">
        <f>IF(FA10="","",VLOOKUP(FA10,'Danh mục'!$A$1:$C$34,2,TRUE))</f>
        <v/>
      </c>
      <c r="FC10" s="7"/>
      <c r="FD10" s="7"/>
      <c r="FE10" s="10"/>
      <c r="FF10" s="7" t="str">
        <f>IF(FE10="","",VLOOKUP(FE10,'Danh mục'!$A$1:$C$34,2,TRUE))</f>
        <v/>
      </c>
      <c r="FG10" s="7"/>
      <c r="FH10" s="7"/>
      <c r="FI10" s="10"/>
      <c r="FJ10" s="7" t="str">
        <f>IF(FI10="","",VLOOKUP(FI10,'Danh mục'!$A$1:$C$34,2,TRUE))</f>
        <v/>
      </c>
      <c r="FK10" s="7"/>
      <c r="FL10" s="7"/>
      <c r="FM10" s="10"/>
      <c r="FN10" s="7" t="str">
        <f>IF(FM10="","",VLOOKUP(FM10,'Danh mục'!$A$1:$C$34,2,TRUE))</f>
        <v/>
      </c>
      <c r="FO10" s="7"/>
      <c r="FP10" s="7"/>
      <c r="FQ10" s="10"/>
      <c r="FR10" s="7" t="str">
        <f>IF(FQ10="","",VLOOKUP(FQ10,'Danh mục'!$A$1:$C$34,2,TRUE))</f>
        <v/>
      </c>
      <c r="FS10" s="7"/>
      <c r="FT10" s="7"/>
      <c r="FU10" s="10"/>
      <c r="FV10" s="7" t="str">
        <f>IF(FU10="","",VLOOKUP(FU10,'Danh mục'!$A$1:$C$34,2,TRUE))</f>
        <v/>
      </c>
      <c r="FW10" s="7"/>
      <c r="FX10" s="7"/>
      <c r="FY10" s="10"/>
      <c r="FZ10" s="7" t="str">
        <f>IF(FY10="","",VLOOKUP(FY10,'Danh mục'!$A$1:$C$34,2,TRUE))</f>
        <v/>
      </c>
      <c r="GA10" s="7"/>
      <c r="GB10" s="7"/>
      <c r="GC10" s="10"/>
      <c r="GD10" s="7" t="str">
        <f>IF(GC10="","",VLOOKUP(GC10,'Danh mục'!$A$1:$C$34,2,TRUE))</f>
        <v/>
      </c>
      <c r="GE10" s="7"/>
      <c r="GF10" s="7"/>
      <c r="GG10" s="10"/>
      <c r="GH10" s="7" t="str">
        <f>IF(GG10="","",VLOOKUP(GG10,'Danh mục'!$A$1:$C$34,2,TRUE))</f>
        <v/>
      </c>
      <c r="GI10" s="7"/>
      <c r="GJ10" s="7"/>
      <c r="GK10" s="10"/>
      <c r="GL10" s="7" t="str">
        <f>IF(GK10="","",VLOOKUP(GK10,'Danh mục'!$A$1:$C$34,2,TRUE))</f>
        <v/>
      </c>
      <c r="GM10" s="7"/>
      <c r="GN10" s="7"/>
      <c r="GO10" s="10"/>
      <c r="GP10" s="7" t="str">
        <f>IF(GO10="","",VLOOKUP(GO10,'Danh mục'!$A$1:$C$34,2,TRUE))</f>
        <v/>
      </c>
      <c r="GQ10" s="7"/>
      <c r="GR10" s="7"/>
      <c r="GS10" s="10"/>
      <c r="GT10" s="7" t="str">
        <f>IF(GS10="","",VLOOKUP(GS10,'Danh mục'!$A$1:$C$34,2,TRUE))</f>
        <v/>
      </c>
      <c r="GU10" s="7"/>
      <c r="GV10" s="7"/>
      <c r="GW10" s="10"/>
      <c r="GX10" s="7" t="str">
        <f>IF(GW10="","",VLOOKUP(GW10,'Danh mục'!$A$1:$C$34,2,TRUE))</f>
        <v/>
      </c>
      <c r="GY10" s="7"/>
      <c r="GZ10" s="7"/>
      <c r="HA10" s="10"/>
      <c r="HB10" s="7" t="str">
        <f>IF(HA10="","",VLOOKUP(HA10,'Danh mục'!$A$1:$C$34,2,TRUE))</f>
        <v/>
      </c>
      <c r="HC10" s="7"/>
      <c r="HD10" s="7"/>
      <c r="HE10" s="10"/>
      <c r="HF10" s="7" t="str">
        <f>IF(HE10="","",VLOOKUP(HE10,'Danh mục'!$A$1:$C$34,2,TRUE))</f>
        <v/>
      </c>
      <c r="HG10" s="7"/>
      <c r="HH10" s="7"/>
      <c r="HI10" s="10"/>
      <c r="HJ10" s="7" t="str">
        <f>IF(HI10="","",VLOOKUP(HI10,'Danh mục'!$A$1:$C$34,2,TRUE))</f>
        <v/>
      </c>
      <c r="HK10" s="7"/>
      <c r="HL10" s="7"/>
      <c r="HM10" s="10"/>
      <c r="HN10" s="7" t="str">
        <f>IF(HM10="","",VLOOKUP(HM10,'Danh mục'!$A$1:$C$34,2,TRUE))</f>
        <v/>
      </c>
      <c r="HO10" s="7"/>
      <c r="HP10" s="7"/>
      <c r="HQ10" s="10"/>
      <c r="HR10" s="7" t="str">
        <f>IF(HQ10="","",VLOOKUP(HQ10,'Danh mục'!$A$1:$C$34,2,TRUE))</f>
        <v/>
      </c>
      <c r="HS10" s="7"/>
      <c r="HT10" s="7"/>
      <c r="HU10" s="10"/>
      <c r="HV10" s="7" t="str">
        <f>IF(HU10="","",VLOOKUP(HU10,'Danh mục'!$A$1:$C$34,2,TRUE))</f>
        <v/>
      </c>
      <c r="HW10" s="7"/>
      <c r="HX10" s="7" t="str">
        <f>IF(HW10="","",HW10*VLOOKUP(HU9,'Danh mục'!$A$1:$C$34,3,FALSE))</f>
        <v/>
      </c>
      <c r="HY10" s="10"/>
      <c r="HZ10" s="7" t="str">
        <f>IF(HY10="","",VLOOKUP(HY10,'Danh mục'!$A$1:$C$34,2,TRUE))</f>
        <v/>
      </c>
      <c r="IA10" s="7"/>
      <c r="IB10" s="7" t="str">
        <f>IF(IA10="","",IA10*VLOOKUP(HY9,'Danh mục'!$A$1:$C$34,3,FALSE))</f>
        <v/>
      </c>
      <c r="IC10" s="10"/>
      <c r="ID10" s="7" t="str">
        <f>IF(IC10="","",VLOOKUP(IC10,'Danh mục'!$A$1:$C$34,2,TRUE))</f>
        <v/>
      </c>
      <c r="IE10" s="7"/>
      <c r="IF10" s="7" t="str">
        <f>IF(IE10="","",IE10*VLOOKUP(IC9,'Danh mục'!$A$1:$C$34,3,FALSE))</f>
        <v/>
      </c>
      <c r="IG10" s="10"/>
      <c r="IH10" s="7" t="str">
        <f>IF(IG10="","",VLOOKUP(IG10,'Danh mục'!$A$1:$C$34,2,TRUE))</f>
        <v/>
      </c>
      <c r="II10" s="7"/>
      <c r="IJ10" s="7"/>
      <c r="IK10" s="10"/>
      <c r="IL10" s="7" t="str">
        <f>IF(IK10="","",VLOOKUP(IK10,'Danh mục'!$A$1:$C$34,2,TRUE))</f>
        <v/>
      </c>
      <c r="IM10" s="7"/>
      <c r="IN10" s="7"/>
      <c r="IO10" s="10"/>
      <c r="IP10" s="7" t="str">
        <f>IF(IO10="","",VLOOKUP(IO10,'Danh mục'!$A$1:$C$34,2,TRUE))</f>
        <v/>
      </c>
      <c r="IQ10" s="7"/>
      <c r="IR10" s="7"/>
      <c r="IS10" s="10"/>
      <c r="IT10" s="7" t="str">
        <f>IF(IS10="","",VLOOKUP(IS10,'Danh mục'!$A$1:$C$34,2,TRUE))</f>
        <v/>
      </c>
      <c r="IU10" s="7"/>
      <c r="IV10" s="7"/>
      <c r="IW10" s="10"/>
      <c r="IX10" s="7" t="str">
        <f>IF(IW10="","",VLOOKUP(IW10,'Danh mục'!$A$1:$C$34,2,TRUE))</f>
        <v/>
      </c>
      <c r="IY10" s="7"/>
      <c r="IZ10" s="7"/>
      <c r="JA10" s="10"/>
      <c r="JB10" s="7" t="str">
        <f>IF(JA10="","",VLOOKUP(JA10,'Danh mục'!$A$1:$C$34,2,TRUE))</f>
        <v/>
      </c>
      <c r="JC10" s="7"/>
      <c r="JD10" s="7"/>
      <c r="JE10" s="10"/>
      <c r="JF10" s="7" t="str">
        <f>IF(JE10="","",VLOOKUP(JE10,'Danh mục'!$A$1:$C$34,2,TRUE))</f>
        <v/>
      </c>
      <c r="JG10" s="7"/>
      <c r="JH10" s="7"/>
      <c r="JI10" s="10"/>
      <c r="JJ10" s="7" t="str">
        <f>IF(JI10="","",VLOOKUP(JI10,'Danh mục'!$A$1:$C$34,2,TRUE))</f>
        <v/>
      </c>
      <c r="JK10" s="7"/>
      <c r="JL10" s="7"/>
      <c r="JM10" s="10"/>
      <c r="JN10" s="7" t="str">
        <f>IF(JM10="","",VLOOKUP(JM10,'Danh mục'!$A$1:$C$34,2,TRUE))</f>
        <v/>
      </c>
      <c r="JO10" s="7"/>
      <c r="JP10" s="7" t="str">
        <f>IF(JO10="","",JO10*VLOOKUP(JM9,'Danh mục'!$A$1:$C$34,3,FALSE))</f>
        <v/>
      </c>
      <c r="JQ10" s="10"/>
      <c r="JR10" s="7" t="str">
        <f>IF(JQ10="","",VLOOKUP(JQ10,'Danh mục'!$A$1:$C$34,2,TRUE))</f>
        <v/>
      </c>
      <c r="JS10" s="7"/>
      <c r="JT10" s="7"/>
    </row>
    <row r="11" spans="1:280" x14ac:dyDescent="0.2">
      <c r="A11" s="10"/>
      <c r="B11" s="7" t="str">
        <f>IF(A11="","",VLOOKUP(A11,'Danh mục'!$A$1:$C$34,2,TRUE))</f>
        <v/>
      </c>
      <c r="C11" s="6"/>
      <c r="D11" s="7" t="str">
        <f>IF(C11="","",C11*VLOOKUP(A10,'Danh mục'!$A$1:$C$34,3,FALSE))</f>
        <v/>
      </c>
      <c r="E11" s="10"/>
      <c r="F11" s="7" t="str">
        <f>IF(E11="","",VLOOKUP(E11,'Danh mục'!$A$1:$C$34,2,TRUE))</f>
        <v/>
      </c>
      <c r="G11" s="6"/>
      <c r="H11" s="7" t="str">
        <f>IF(G11="","",G11*VLOOKUP(E10,'Danh mục'!$A$1:$C$34,3,FALSE))</f>
        <v/>
      </c>
      <c r="I11" s="10"/>
      <c r="J11" s="7" t="str">
        <f>IF(I11="","",VLOOKUP(I11,'Danh mục'!$A$1:$C$34,2,TRUE))</f>
        <v/>
      </c>
      <c r="K11" s="6"/>
      <c r="L11" s="7" t="str">
        <f>IF(K11="","",K11*VLOOKUP(I10,'Danh mục'!$A$1:$C$34,3,FALSE))</f>
        <v/>
      </c>
      <c r="M11" s="10"/>
      <c r="N11" s="7" t="str">
        <f>IF(M11="","",VLOOKUP(M11,'Danh mục'!$A$1:$C$34,2,TRUE))</f>
        <v/>
      </c>
      <c r="O11" s="6"/>
      <c r="P11" s="7" t="str">
        <f>IF(O11="","",O11*VLOOKUP(M10,'Danh mục'!$A$1:$C$34,3,FALSE))</f>
        <v/>
      </c>
      <c r="Q11" s="10"/>
      <c r="R11" s="7" t="str">
        <f>IF(Q11="","",VLOOKUP(Q11,'[1]Danh mục'!$A$1:$C$31,2,FALSE))</f>
        <v/>
      </c>
      <c r="S11" s="6"/>
      <c r="T11" s="7" t="str">
        <f>IF(S11="","",S11*VLOOKUP(Q10,'Danh mục'!$A$1:$C$34,3,FALSE))</f>
        <v/>
      </c>
      <c r="U11" s="10"/>
      <c r="V11" s="7" t="str">
        <f>IF(U11="","",VLOOKUP(U11,'Danh mục'!$A$1:$C$34,2,TRUE))</f>
        <v/>
      </c>
      <c r="W11" s="6"/>
      <c r="X11" s="7" t="str">
        <f>IF(W11="","",W11*VLOOKUP(U10,'Danh mục'!$A$1:$C$34,3,FALSE))</f>
        <v/>
      </c>
      <c r="Y11" s="10"/>
      <c r="Z11" s="7" t="str">
        <f>IF(Y11="","",VLOOKUP(Y11,'Danh mục'!$A$1:$C$34,2,TRUE))</f>
        <v/>
      </c>
      <c r="AA11" s="6"/>
      <c r="AB11" s="7" t="str">
        <f>IF(AA11="","",AA11*VLOOKUP(Y10,'Danh mục'!$A$1:$C$34,3,FALSE))</f>
        <v/>
      </c>
      <c r="AC11" s="10"/>
      <c r="AD11" s="7" t="str">
        <f>IF(AC11="","",VLOOKUP(AC11,'Danh mục'!$A$1:$C$34,2,TRUE))</f>
        <v/>
      </c>
      <c r="AE11" s="6"/>
      <c r="AF11" s="7" t="str">
        <f>IF(AE11="","",AE11*VLOOKUP(AC10,'Danh mục'!$A$1:$C$34,3,FALSE))</f>
        <v/>
      </c>
      <c r="AG11" s="10"/>
      <c r="AH11" s="7" t="str">
        <f>IF(AG11="","",VLOOKUP(AG11,'Danh mục'!$A$1:$C$34,2,TRUE))</f>
        <v/>
      </c>
      <c r="AI11" s="6"/>
      <c r="AJ11" s="7" t="str">
        <f>IF(AI11="","",AI11*VLOOKUP(AG10,'Danh mục'!$A$1:$C$34,3,FALSE))</f>
        <v/>
      </c>
      <c r="AK11" s="10"/>
      <c r="AL11" s="7" t="str">
        <f>IF(AK11="","",VLOOKUP(AK11,'Danh mục'!$A$1:$C$34,2,TRUE))</f>
        <v/>
      </c>
      <c r="AM11" s="6"/>
      <c r="AN11" s="7" t="str">
        <f>IF(AM11="","",AM11*VLOOKUP(AK10,'Danh mục'!$A$1:$C$34,3,FALSE))</f>
        <v/>
      </c>
      <c r="AO11" s="10"/>
      <c r="AP11" s="7" t="str">
        <f>IF(AO11="","",VLOOKUP(AO11,'Danh mục'!$A$1:$C$34,2,TRUE))</f>
        <v/>
      </c>
      <c r="AQ11" s="6"/>
      <c r="AR11" s="7" t="str">
        <f>IF(AQ11="","",AQ11*VLOOKUP(AO10,'Danh mục'!$A$1:$C$34,3,FALSE))</f>
        <v/>
      </c>
      <c r="AS11" s="10"/>
      <c r="AT11" s="7" t="str">
        <f>IF(AS11="","",VLOOKUP(AS11,'Danh mục'!$A$1:$C$34,2,TRUE))</f>
        <v/>
      </c>
      <c r="AU11" s="6"/>
      <c r="AV11" s="7" t="str">
        <f>IF(AU11="","",AU11*VLOOKUP(AS10,'Danh mục'!$A$1:$C$34,3,FALSE))</f>
        <v/>
      </c>
      <c r="AW11" s="10"/>
      <c r="AX11" s="7" t="str">
        <f>IF(AW11="","",VLOOKUP(AW11,'Danh mục'!$A$1:$C$34,2,TRUE))</f>
        <v/>
      </c>
      <c r="AY11" s="6"/>
      <c r="AZ11" s="7" t="str">
        <f>IF(AY11="","",AY11*VLOOKUP(AW10,'Danh mục'!$A$1:$C$34,3,FALSE))</f>
        <v/>
      </c>
      <c r="BA11" s="10"/>
      <c r="BB11" s="7" t="str">
        <f>IF(BA11="","",VLOOKUP(BA11,'Danh mục'!$A$1:$C$34,2,TRUE))</f>
        <v/>
      </c>
      <c r="BC11" s="6"/>
      <c r="BD11" s="7" t="str">
        <f>IF(BC11="","",BC11*VLOOKUP(BA10,'Danh mục'!$A$1:$C$34,3,FALSE))</f>
        <v/>
      </c>
      <c r="BE11" s="10"/>
      <c r="BF11" s="7" t="str">
        <f>IF(BE11="","",VLOOKUP(BE11,'Danh mục'!$A$1:$C$34,2,TRUE))</f>
        <v/>
      </c>
      <c r="BG11" s="6"/>
      <c r="BH11" s="7" t="str">
        <f>IF(BG11="","",BG11*VLOOKUP(BE10,'Danh mục'!$A$1:$C$34,3,FALSE))</f>
        <v/>
      </c>
      <c r="BI11" s="10"/>
      <c r="BJ11" s="7" t="str">
        <f>IF(BI11="","",VLOOKUP(BI11,'Danh mục'!$A$1:$C$34,2,TRUE))</f>
        <v/>
      </c>
      <c r="BK11" s="6"/>
      <c r="BL11" s="7" t="str">
        <f>IF(BK11="","",BK11*VLOOKUP(BI10,'Danh mục'!$A$1:$C$34,3,FALSE))</f>
        <v/>
      </c>
      <c r="BM11" s="10"/>
      <c r="BN11" s="7" t="str">
        <f>IF(BM11="","",VLOOKUP(BM11,'Danh mục'!$A$1:$C$34,2,TRUE))</f>
        <v/>
      </c>
      <c r="BO11" s="6"/>
      <c r="BP11" s="7" t="str">
        <f>IF(BO11="","",BO11*VLOOKUP(BM10,'Danh mục'!$A$1:$C$34,3,FALSE))</f>
        <v/>
      </c>
      <c r="BQ11" s="10"/>
      <c r="BR11" s="7" t="str">
        <f>IF(BQ11="","",VLOOKUP(BQ11,'Danh mục'!$A$1:$C$34,2,TRUE))</f>
        <v/>
      </c>
      <c r="BS11" s="6"/>
      <c r="BT11" s="7" t="str">
        <f>IF(BS11="","",BS11*VLOOKUP(BQ10,'Danh mục'!$A$1:$C$34,3,FALSE))</f>
        <v/>
      </c>
      <c r="BU11" s="10"/>
      <c r="BV11" s="7" t="str">
        <f>IF(BU11="","",VLOOKUP(BU11,'Danh mục'!$A$1:$C$34,2,TRUE))</f>
        <v/>
      </c>
      <c r="BW11" s="6"/>
      <c r="BX11" s="7" t="str">
        <f>IF(BW11="","",BW11*VLOOKUP(BU10,'Danh mục'!$A$1:$C$34,3,FALSE))</f>
        <v/>
      </c>
      <c r="BY11" s="10"/>
      <c r="BZ11" s="7" t="str">
        <f>IF(BY11="","",VLOOKUP(BY11,'Danh mục'!$A$1:$C$34,2,TRUE))</f>
        <v/>
      </c>
      <c r="CA11" s="6"/>
      <c r="CB11" s="7" t="str">
        <f>IF(CA11="","",CA11*VLOOKUP(BY10,'Danh mục'!$A$1:$C$34,3,FALSE))</f>
        <v/>
      </c>
      <c r="CC11" s="10"/>
      <c r="CD11" s="7" t="str">
        <f>IF(CC11="","",VLOOKUP(CC11,'Danh mục'!$A$1:$C$34,2,TRUE))</f>
        <v/>
      </c>
      <c r="CE11" s="6"/>
      <c r="CF11" s="7" t="str">
        <f>IF(CE11="","",CE11*VLOOKUP(CC10,'Danh mục'!$A$1:$C$34,3,FALSE))</f>
        <v/>
      </c>
      <c r="CG11" s="10"/>
      <c r="CH11" s="7" t="str">
        <f>IF(CG11="","",VLOOKUP(CG11,'Danh mục'!$A$1:$C$34,2,TRUE))</f>
        <v/>
      </c>
      <c r="CI11" s="6"/>
      <c r="CJ11" s="7" t="str">
        <f>IF(CI11="","",CI11*VLOOKUP(CG10,'Danh mục'!$A$1:$C$34,3,FALSE))</f>
        <v/>
      </c>
      <c r="CK11" s="10"/>
      <c r="CL11" s="7" t="str">
        <f>IF(CK11="","",VLOOKUP(CK11,'Danh mục'!$A$1:$C$34,2,TRUE))</f>
        <v/>
      </c>
      <c r="CM11" s="6"/>
      <c r="CN11" s="7" t="str">
        <f>IF(CM11="","",CM11*VLOOKUP(CK10,'Danh mục'!$A$1:$C$34,3,FALSE))</f>
        <v/>
      </c>
      <c r="CO11" s="10"/>
      <c r="CP11" s="7" t="str">
        <f>IF(CO11="","",VLOOKUP(CO11,'Danh mục'!$A$1:$C$34,2,TRUE))</f>
        <v/>
      </c>
      <c r="CQ11" s="6"/>
      <c r="CR11" s="7" t="str">
        <f>IF(CQ11="","",CQ11*VLOOKUP(CO10,'Danh mục'!$A$1:$C$34,3,FALSE))</f>
        <v/>
      </c>
      <c r="CS11" s="10"/>
      <c r="CT11" s="7" t="str">
        <f>IF(CS11="","",VLOOKUP(CS11,'Danh mục'!$A$1:$C$34,2,TRUE))</f>
        <v/>
      </c>
      <c r="CU11" s="6"/>
      <c r="CV11" s="7" t="str">
        <f>IF(CU11="","",CU11*VLOOKUP(CS10,'Danh mục'!$A$1:$C$34,3,FALSE))</f>
        <v/>
      </c>
      <c r="CW11" s="10"/>
      <c r="CX11" s="7" t="str">
        <f>IF(CW11="","",VLOOKUP(CW11,'Danh mục'!$A$1:$C$34,2,TRUE))</f>
        <v/>
      </c>
      <c r="CY11" s="6"/>
      <c r="CZ11" s="7" t="str">
        <f>IF(CY11="","",CY11*VLOOKUP(CW10,'Danh mục'!$A$1:$C$34,3,FALSE))</f>
        <v/>
      </c>
      <c r="DA11" s="10"/>
      <c r="DB11" s="7" t="str">
        <f>IF(DA11="","",VLOOKUP(DA11,'Danh mục'!$A$1:$C$34,2,TRUE))</f>
        <v/>
      </c>
      <c r="DC11" s="6"/>
      <c r="DD11" s="7" t="str">
        <f>IF(DC11="","",DC11*VLOOKUP(DA10,'Danh mục'!$A$1:$C$34,3,FALSE))</f>
        <v/>
      </c>
      <c r="DE11" s="10"/>
      <c r="DF11" s="7" t="str">
        <f>IF(DE11="","",VLOOKUP(DE11,'Danh mục'!$A$1:$C$34,2,TRUE))</f>
        <v/>
      </c>
      <c r="DG11" s="6"/>
      <c r="DH11" s="7" t="str">
        <f>IF(DG11="","",DG11*VLOOKUP(DE10,'Danh mục'!$A$1:$C$34,3,FALSE))</f>
        <v/>
      </c>
      <c r="DI11" s="10"/>
      <c r="DJ11" s="7" t="str">
        <f>IF(DI11="","",VLOOKUP(DI11,'Danh mục'!$A$1:$C$34,2,TRUE))</f>
        <v/>
      </c>
      <c r="DK11" s="6"/>
      <c r="DL11" s="7" t="str">
        <f>IF(DK11="","",DK11*VLOOKUP(DI10,'Danh mục'!$A$1:$C$34,3,FALSE))</f>
        <v/>
      </c>
      <c r="DM11" s="10"/>
      <c r="DN11" s="7" t="str">
        <f>IF(DM11="","",VLOOKUP(DM11,'Danh mục'!$A$1:$C$34,2,TRUE))</f>
        <v/>
      </c>
      <c r="DO11" s="6"/>
      <c r="DP11" s="7" t="str">
        <f>IF(DO11="","",DO11*VLOOKUP(DM10,'Danh mục'!$A$1:$C$34,3,FALSE))</f>
        <v/>
      </c>
      <c r="DQ11" s="10"/>
      <c r="DR11" s="7" t="str">
        <f>IF(DQ11="","",VLOOKUP(DQ11,'Danh mục'!$A$1:$C$34,2,TRUE))</f>
        <v/>
      </c>
      <c r="DS11" s="6"/>
      <c r="DT11" s="7" t="str">
        <f>IF(DS11="","",DS11*VLOOKUP(DQ10,'Danh mục'!$A$1:$C$34,3,FALSE))</f>
        <v/>
      </c>
      <c r="DU11" s="10"/>
      <c r="DV11" s="7" t="str">
        <f>IF(DU11="","",VLOOKUP(DU11,'Danh mục'!$A$1:$C$34,2,TRUE))</f>
        <v/>
      </c>
      <c r="DW11" s="6"/>
      <c r="DX11" s="7" t="str">
        <f>IF(DW11="","",DW11*VLOOKUP(DU10,'Danh mục'!$A$1:$C$34,3,FALSE))</f>
        <v/>
      </c>
      <c r="DY11" s="10"/>
      <c r="DZ11" s="7" t="str">
        <f>IF(DY11="","",VLOOKUP(DY11,'Danh mục'!$A$1:$C$34,2,TRUE))</f>
        <v/>
      </c>
      <c r="EA11" s="6"/>
      <c r="EB11" s="7" t="str">
        <f>IF(EA11="","",EA11*VLOOKUP(DY10,'Danh mục'!$A$1:$C$34,3,FALSE))</f>
        <v/>
      </c>
      <c r="EC11" s="10"/>
      <c r="ED11" s="7" t="str">
        <f>IF(EC11="","",VLOOKUP(EC11,'Danh mục'!$A$1:$C$34,2,TRUE))</f>
        <v/>
      </c>
      <c r="EE11" s="6"/>
      <c r="EF11" s="7" t="str">
        <f>IF(EE11="","",EE11*VLOOKUP(EC10,'Danh mục'!$A$1:$C$34,3,FALSE))</f>
        <v/>
      </c>
      <c r="EG11" s="10"/>
      <c r="EH11" s="7" t="str">
        <f>IF(EG11="","",VLOOKUP(EG11,'Danh mục'!$A$1:$C$34,2,TRUE))</f>
        <v/>
      </c>
      <c r="EI11" s="6"/>
      <c r="EJ11" s="7" t="str">
        <f>IF(EI11="","",EI11*VLOOKUP(EG10,'Danh mục'!$A$1:$C$34,3,FALSE))</f>
        <v/>
      </c>
      <c r="EK11" s="10"/>
      <c r="EL11" s="7" t="str">
        <f>IF(EK11="","",VLOOKUP(EK11,'Danh mục'!$A$1:$C$34,2,TRUE))</f>
        <v/>
      </c>
      <c r="EM11" s="6"/>
      <c r="EN11" s="7" t="str">
        <f>IF(EM11="","",EM11*VLOOKUP(EK10,'Danh mục'!$A$1:$C$34,3,FALSE))</f>
        <v/>
      </c>
      <c r="EO11" s="10"/>
      <c r="EP11" s="7" t="str">
        <f>IF(EO11="","",VLOOKUP(EO11,'Danh mục'!$A$1:$C$34,2,TRUE))</f>
        <v/>
      </c>
      <c r="EQ11" s="6"/>
      <c r="ER11" s="7" t="str">
        <f>IF(EQ11="","",EQ11*VLOOKUP(EO10,'Danh mục'!$A$1:$C$34,3,FALSE))</f>
        <v/>
      </c>
      <c r="ES11" s="10"/>
      <c r="ET11" s="7" t="str">
        <f>IF(ES11="","",VLOOKUP(ES11,'Danh mục'!$A$1:$C$34,2,TRUE))</f>
        <v/>
      </c>
      <c r="EU11" s="6"/>
      <c r="EV11" s="7" t="str">
        <f>IF(EU11="","",EU11*VLOOKUP(ES10,'Danh mục'!$A$1:$C$34,3,FALSE))</f>
        <v/>
      </c>
      <c r="EW11" s="10"/>
      <c r="EX11" s="7" t="str">
        <f>IF(EW11="","",VLOOKUP(EW11,'Danh mục'!$A$1:$C$34,2,TRUE))</f>
        <v/>
      </c>
      <c r="EY11" s="6"/>
      <c r="EZ11" s="7" t="str">
        <f>IF(EY11="","",EY11*VLOOKUP(EW10,'Danh mục'!$A$1:$C$34,3,FALSE))</f>
        <v/>
      </c>
      <c r="FA11" s="10"/>
      <c r="FB11" s="7" t="str">
        <f>IF(FA11="","",VLOOKUP(FA11,'Danh mục'!$A$1:$C$34,2,TRUE))</f>
        <v/>
      </c>
      <c r="FC11" s="6"/>
      <c r="FD11" s="7" t="str">
        <f>IF(FC11="","",FC11*VLOOKUP(FA10,'Danh mục'!$A$1:$C$34,3,FALSE))</f>
        <v/>
      </c>
      <c r="FE11" s="10"/>
      <c r="FF11" s="7" t="str">
        <f>IF(FE11="","",VLOOKUP(FE11,'Danh mục'!$A$1:$C$34,2,TRUE))</f>
        <v/>
      </c>
      <c r="FG11" s="6"/>
      <c r="FH11" s="7" t="str">
        <f>IF(FG11="","",FG11*VLOOKUP(FE10,'Danh mục'!$A$1:$C$34,3,FALSE))</f>
        <v/>
      </c>
      <c r="FI11" s="10"/>
      <c r="FJ11" s="7" t="str">
        <f>IF(FI11="","",VLOOKUP(FI11,'Danh mục'!$A$1:$C$34,2,TRUE))</f>
        <v/>
      </c>
      <c r="FK11" s="6"/>
      <c r="FL11" s="7" t="str">
        <f>IF(FK11="","",FK11*VLOOKUP(FI10,'Danh mục'!$A$1:$C$34,3,FALSE))</f>
        <v/>
      </c>
      <c r="FM11" s="10"/>
      <c r="FN11" s="7" t="str">
        <f>IF(FM11="","",VLOOKUP(FM11,'Danh mục'!$A$1:$C$34,2,TRUE))</f>
        <v/>
      </c>
      <c r="FO11" s="6"/>
      <c r="FP11" s="7" t="str">
        <f>IF(FO11="","",FO11*VLOOKUP(FM10,'Danh mục'!$A$1:$C$34,3,FALSE))</f>
        <v/>
      </c>
      <c r="FQ11" s="10"/>
      <c r="FR11" s="7" t="str">
        <f>IF(FQ11="","",VLOOKUP(FQ11,'Danh mục'!$A$1:$C$34,2,TRUE))</f>
        <v/>
      </c>
      <c r="FS11" s="6"/>
      <c r="FT11" s="7" t="str">
        <f>IF(FS11="","",FS11*VLOOKUP(FQ10,'Danh mục'!$A$1:$C$34,3,FALSE))</f>
        <v/>
      </c>
      <c r="FU11" s="10"/>
      <c r="FV11" s="7" t="str">
        <f>IF(FU11="","",VLOOKUP(FU11,'Danh mục'!$A$1:$C$34,2,TRUE))</f>
        <v/>
      </c>
      <c r="FW11" s="6"/>
      <c r="FX11" s="7" t="str">
        <f>IF(FW11="","",FW11*VLOOKUP(FU10,'Danh mục'!$A$1:$C$34,3,FALSE))</f>
        <v/>
      </c>
      <c r="FY11" s="10"/>
      <c r="FZ11" s="7" t="str">
        <f>IF(FY11="","",VLOOKUP(FY11,'Danh mục'!$A$1:$C$34,2,TRUE))</f>
        <v/>
      </c>
      <c r="GA11" s="6"/>
      <c r="GB11" s="7" t="str">
        <f>IF(GA11="","",GA11*VLOOKUP(FY10,'Danh mục'!$A$1:$C$34,3,FALSE))</f>
        <v/>
      </c>
      <c r="GC11" s="10"/>
      <c r="GD11" s="7" t="str">
        <f>IF(GC11="","",VLOOKUP(GC11,'Danh mục'!$A$1:$C$34,2,TRUE))</f>
        <v/>
      </c>
      <c r="GE11" s="6"/>
      <c r="GF11" s="7" t="str">
        <f>IF(GE11="","",GE11*VLOOKUP(GC10,'Danh mục'!$A$1:$C$34,3,FALSE))</f>
        <v/>
      </c>
      <c r="GG11" s="10"/>
      <c r="GH11" s="7" t="str">
        <f>IF(GG11="","",VLOOKUP(GG11,'Danh mục'!$A$1:$C$34,2,TRUE))</f>
        <v/>
      </c>
      <c r="GI11" s="6"/>
      <c r="GJ11" s="7" t="str">
        <f>IF(GI11="","",GI11*VLOOKUP(GG10,'Danh mục'!$A$1:$C$34,3,FALSE))</f>
        <v/>
      </c>
      <c r="GK11" s="10"/>
      <c r="GL11" s="7" t="str">
        <f>IF(GK11="","",VLOOKUP(GK11,'Danh mục'!$A$1:$C$34,2,TRUE))</f>
        <v/>
      </c>
      <c r="GM11" s="6"/>
      <c r="GN11" s="7" t="str">
        <f>IF(GM11="","",GM11*VLOOKUP(GK10,'Danh mục'!$A$1:$C$34,3,FALSE))</f>
        <v/>
      </c>
      <c r="GO11" s="10"/>
      <c r="GP11" s="7" t="str">
        <f>IF(GO11="","",VLOOKUP(GO11,'Danh mục'!$A$1:$C$34,2,TRUE))</f>
        <v/>
      </c>
      <c r="GQ11" s="6"/>
      <c r="GR11" s="7" t="str">
        <f>IF(GQ11="","",GQ11*VLOOKUP(GO10,'Danh mục'!$A$1:$C$34,3,FALSE))</f>
        <v/>
      </c>
      <c r="GS11" s="10"/>
      <c r="GT11" s="7" t="str">
        <f>IF(GS11="","",VLOOKUP(GS11,'Danh mục'!$A$1:$C$34,2,TRUE))</f>
        <v/>
      </c>
      <c r="GU11" s="6"/>
      <c r="GV11" s="7" t="str">
        <f>IF(GU11="","",GU11*VLOOKUP(GS10,'Danh mục'!$A$1:$C$34,3,FALSE))</f>
        <v/>
      </c>
      <c r="GW11" s="10"/>
      <c r="GX11" s="7" t="str">
        <f>IF(GW11="","",VLOOKUP(GW11,'Danh mục'!$A$1:$C$34,2,TRUE))</f>
        <v/>
      </c>
      <c r="GY11" s="6"/>
      <c r="GZ11" s="7" t="str">
        <f>IF(GY11="","",GY11*VLOOKUP(GW10,'Danh mục'!$A$1:$C$34,3,FALSE))</f>
        <v/>
      </c>
      <c r="HA11" s="10"/>
      <c r="HB11" s="7" t="str">
        <f>IF(HA11="","",VLOOKUP(HA11,'Danh mục'!$A$1:$C$34,2,TRUE))</f>
        <v/>
      </c>
      <c r="HC11" s="6"/>
      <c r="HD11" s="7" t="str">
        <f>IF(HC11="","",HC11*VLOOKUP(HA10,'Danh mục'!$A$1:$C$34,3,FALSE))</f>
        <v/>
      </c>
      <c r="HE11" s="10"/>
      <c r="HF11" s="7" t="str">
        <f>IF(HE11="","",VLOOKUP(HE11,'Danh mục'!$A$1:$C$34,2,TRUE))</f>
        <v/>
      </c>
      <c r="HG11" s="6"/>
      <c r="HH11" s="7" t="str">
        <f>IF(HG11="","",HG11*VLOOKUP(HE10,'Danh mục'!$A$1:$C$34,3,FALSE))</f>
        <v/>
      </c>
      <c r="HI11" s="10"/>
      <c r="HJ11" s="7" t="str">
        <f>IF(HI11="","",VLOOKUP(HI11,'Danh mục'!$A$1:$C$34,2,TRUE))</f>
        <v/>
      </c>
      <c r="HK11" s="6"/>
      <c r="HL11" s="7" t="str">
        <f>IF(HK11="","",HK11*VLOOKUP(HI10,'Danh mục'!$A$1:$C$34,3,FALSE))</f>
        <v/>
      </c>
      <c r="HM11" s="10"/>
      <c r="HN11" s="7" t="str">
        <f>IF(HM11="","",VLOOKUP(HM11,'Danh mục'!$A$1:$C$34,2,TRUE))</f>
        <v/>
      </c>
      <c r="HO11" s="6"/>
      <c r="HP11" s="7" t="str">
        <f>IF(HO11="","",HO11*VLOOKUP(HM10,'Danh mục'!$A$1:$C$34,3,FALSE))</f>
        <v/>
      </c>
      <c r="HQ11" s="10"/>
      <c r="HR11" s="7" t="str">
        <f>IF(HQ11="","",VLOOKUP(HQ11,'Danh mục'!$A$1:$C$34,2,TRUE))</f>
        <v/>
      </c>
      <c r="HS11" s="6"/>
      <c r="HT11" s="7" t="str">
        <f>IF(HS11="","",HS11*VLOOKUP(HQ10,'Danh mục'!$A$1:$C$34,3,FALSE))</f>
        <v/>
      </c>
      <c r="HU11" s="10"/>
      <c r="HV11" s="7" t="str">
        <f>IF(HU11="","",VLOOKUP(HU11,'Danh mục'!$A$1:$C$34,2,TRUE))</f>
        <v/>
      </c>
      <c r="HW11" s="6"/>
      <c r="HX11" s="7" t="str">
        <f>IF(HW11="","",HW11*VLOOKUP(HU10,'Danh mục'!$A$1:$C$34,3,FALSE))</f>
        <v/>
      </c>
      <c r="HY11" s="10"/>
      <c r="HZ11" s="7" t="str">
        <f>IF(HY11="","",VLOOKUP(HY11,'Danh mục'!$A$1:$C$34,2,TRUE))</f>
        <v/>
      </c>
      <c r="IA11" s="6"/>
      <c r="IB11" s="7" t="str">
        <f>IF(IA11="","",IA11*VLOOKUP(HY10,'Danh mục'!$A$1:$C$34,3,FALSE))</f>
        <v/>
      </c>
      <c r="IC11" s="10"/>
      <c r="ID11" s="7" t="str">
        <f>IF(IC11="","",VLOOKUP(IC11,'Danh mục'!$A$1:$C$34,2,TRUE))</f>
        <v/>
      </c>
      <c r="IE11" s="6"/>
      <c r="IF11" s="7" t="str">
        <f>IF(IE11="","",IE11*VLOOKUP(IC10,'Danh mục'!$A$1:$C$34,3,FALSE))</f>
        <v/>
      </c>
      <c r="IG11" s="10"/>
      <c r="IH11" s="7" t="str">
        <f>IF(IG11="","",VLOOKUP(IG11,'Danh mục'!$A$1:$C$34,2,TRUE))</f>
        <v/>
      </c>
      <c r="II11" s="6"/>
      <c r="IJ11" s="7" t="str">
        <f>IF(II11="","",II11*VLOOKUP(IG10,'Danh mục'!$A$1:$C$34,3,FALSE))</f>
        <v/>
      </c>
      <c r="IK11" s="10"/>
      <c r="IL11" s="7" t="str">
        <f>IF(IK11="","",VLOOKUP(IK11,'Danh mục'!$A$1:$C$34,2,TRUE))</f>
        <v/>
      </c>
      <c r="IM11" s="6"/>
      <c r="IN11" s="7" t="str">
        <f>IF(IM11="","",IM11*VLOOKUP(IK10,'Danh mục'!$A$1:$C$34,3,FALSE))</f>
        <v/>
      </c>
      <c r="IO11" s="10"/>
      <c r="IP11" s="7" t="str">
        <f>IF(IO11="","",VLOOKUP(IO11,'Danh mục'!$A$1:$C$34,2,TRUE))</f>
        <v/>
      </c>
      <c r="IQ11" s="6"/>
      <c r="IR11" s="7" t="str">
        <f>IF(IQ11="","",IQ11*VLOOKUP(IO10,'Danh mục'!$A$1:$C$34,3,FALSE))</f>
        <v/>
      </c>
      <c r="IS11" s="10"/>
      <c r="IT11" s="7" t="str">
        <f>IF(IS11="","",VLOOKUP(IS11,'Danh mục'!$A$1:$C$34,2,TRUE))</f>
        <v/>
      </c>
      <c r="IU11" s="6"/>
      <c r="IV11" s="7" t="str">
        <f>IF(IU11="","",IU11*VLOOKUP(IS10,'Danh mục'!$A$1:$C$34,3,FALSE))</f>
        <v/>
      </c>
      <c r="IW11" s="10"/>
      <c r="IX11" s="7" t="str">
        <f>IF(IW11="","",VLOOKUP(IW11,'Danh mục'!$A$1:$C$34,2,TRUE))</f>
        <v/>
      </c>
      <c r="IY11" s="6"/>
      <c r="IZ11" s="7" t="str">
        <f>IF(IY11="","",IY11*VLOOKUP(IW10,'Danh mục'!$A$1:$C$34,3,FALSE))</f>
        <v/>
      </c>
      <c r="JA11" s="10"/>
      <c r="JB11" s="7" t="str">
        <f>IF(JA11="","",VLOOKUP(JA11,'Danh mục'!$A$1:$C$34,2,TRUE))</f>
        <v/>
      </c>
      <c r="JC11" s="6"/>
      <c r="JD11" s="7" t="str">
        <f>IF(JC11="","",JC11*VLOOKUP(JA10,'Danh mục'!$A$1:$C$34,3,FALSE))</f>
        <v/>
      </c>
      <c r="JE11" s="10"/>
      <c r="JF11" s="7" t="str">
        <f>IF(JE11="","",JE11*VLOOKUP(JC10,'Danh mục'!$A$1:$C$34,3,FALSE))</f>
        <v/>
      </c>
      <c r="JG11" s="6"/>
      <c r="JH11" s="7" t="str">
        <f>IF(JG11="","",JG11*VLOOKUP(JE10,'Danh mục'!$A$1:$C$34,3,FALSE))</f>
        <v/>
      </c>
      <c r="JI11" s="10"/>
      <c r="JJ11" s="7" t="str">
        <f>IF(JI11="","",VLOOKUP(JI11,'Danh mục'!$A$1:$C$34,2,TRUE))</f>
        <v/>
      </c>
      <c r="JK11" s="6"/>
      <c r="JL11" s="7" t="str">
        <f>IF(JK11="","",JK11*VLOOKUP(JI10,'Danh mục'!$A$1:$C$34,3,FALSE))</f>
        <v/>
      </c>
      <c r="JM11" s="10"/>
      <c r="JN11" s="7" t="str">
        <f>IF(JM11="","",VLOOKUP(JM11,'Danh mục'!$A$1:$C$34,2,TRUE))</f>
        <v/>
      </c>
      <c r="JO11" s="6"/>
      <c r="JP11" s="7" t="str">
        <f>IF(JO11="","",JO11*VLOOKUP(JM10,'Danh mục'!$A$1:$C$34,3,FALSE))</f>
        <v/>
      </c>
      <c r="JQ11" s="10"/>
      <c r="JR11" s="7" t="str">
        <f>IF(JQ11="","",VLOOKUP(JQ11,'Danh mục'!$A$1:$C$34,2,TRUE))</f>
        <v/>
      </c>
      <c r="JS11" s="6"/>
      <c r="JT11" s="7" t="str">
        <f>IF(JS11="","",JS11*VLOOKUP(JQ10,'Danh mục'!$A$1:$C$34,3,FALSE))</f>
        <v/>
      </c>
    </row>
    <row r="12" spans="1:280" x14ac:dyDescent="0.2">
      <c r="A12" s="10"/>
      <c r="B12" s="7" t="str">
        <f>IF(A12="","",VLOOKUP(A12,'Danh mục'!$A$1:$C$34,2,TRUE))</f>
        <v/>
      </c>
      <c r="C12" s="6"/>
      <c r="D12" s="7" t="str">
        <f>IF(C12="","",C12*VLOOKUP(A11,'Danh mục'!$A$1:$C$34,3,FALSE))</f>
        <v/>
      </c>
      <c r="E12" s="10"/>
      <c r="F12" s="7" t="str">
        <f>IF(E12="","",VLOOKUP(E12,'Danh mục'!$A$1:$C$34,2,TRUE))</f>
        <v/>
      </c>
      <c r="G12" s="6"/>
      <c r="H12" s="7" t="str">
        <f>IF(G12="","",G12*VLOOKUP(E11,'Danh mục'!$A$1:$C$34,3,FALSE))</f>
        <v/>
      </c>
      <c r="I12" s="10"/>
      <c r="J12" s="7" t="str">
        <f>IF(I12="","",VLOOKUP(I12,'Danh mục'!$A$1:$C$34,2,TRUE))</f>
        <v/>
      </c>
      <c r="K12" s="6"/>
      <c r="L12" s="7" t="str">
        <f>IF(K12="","",K12*VLOOKUP(I11,'Danh mục'!$A$1:$C$34,3,FALSE))</f>
        <v/>
      </c>
      <c r="M12" s="10"/>
      <c r="N12" s="7" t="str">
        <f>IF(M12="","",VLOOKUP(M12,'Danh mục'!$A$1:$C$34,2,TRUE))</f>
        <v/>
      </c>
      <c r="O12" s="6"/>
      <c r="P12" s="7" t="str">
        <f>IF(O12="","",O12*VLOOKUP(M11,'Danh mục'!$A$1:$C$34,3,FALSE))</f>
        <v/>
      </c>
      <c r="Q12" s="10"/>
      <c r="R12" s="7" t="str">
        <f>IF(Q12="","",VLOOKUP(Q12,'[1]Danh mục'!$A$1:$C$31,2,FALSE))</f>
        <v/>
      </c>
      <c r="S12" s="6"/>
      <c r="T12" s="7" t="str">
        <f>IF(S12="","",S12*VLOOKUP(Q11,'Danh mục'!$A$1:$C$34,3,FALSE))</f>
        <v/>
      </c>
      <c r="U12" s="10"/>
      <c r="V12" s="7" t="str">
        <f>IF(U12="","",VLOOKUP(U12,'Danh mục'!$A$1:$C$34,2,TRUE))</f>
        <v/>
      </c>
      <c r="W12" s="6"/>
      <c r="X12" s="7" t="str">
        <f>IF(W12="","",W12*VLOOKUP(U11,'Danh mục'!$A$1:$C$34,3,FALSE))</f>
        <v/>
      </c>
      <c r="Y12" s="10"/>
      <c r="Z12" s="7" t="str">
        <f>IF(Y12="","",VLOOKUP(Y12,'Danh mục'!$A$1:$C$34,2,TRUE))</f>
        <v/>
      </c>
      <c r="AA12" s="6"/>
      <c r="AB12" s="7" t="str">
        <f>IF(AA12="","",AA12*VLOOKUP(Y11,'Danh mục'!$A$1:$C$34,3,FALSE))</f>
        <v/>
      </c>
      <c r="AC12" s="10"/>
      <c r="AD12" s="7" t="str">
        <f>IF(AC12="","",VLOOKUP(AC12,'Danh mục'!$A$1:$C$34,2,TRUE))</f>
        <v/>
      </c>
      <c r="AE12" s="6"/>
      <c r="AF12" s="7" t="str">
        <f>IF(AE12="","",AE12*VLOOKUP(AC11,'Danh mục'!$A$1:$C$34,3,FALSE))</f>
        <v/>
      </c>
      <c r="AG12" s="10"/>
      <c r="AH12" s="7" t="str">
        <f>IF(AG12="","",VLOOKUP(AG12,'Danh mục'!$A$1:$C$34,2,TRUE))</f>
        <v/>
      </c>
      <c r="AI12" s="6"/>
      <c r="AJ12" s="7" t="str">
        <f>IF(AI12="","",AI12*VLOOKUP(AG11,'Danh mục'!$A$1:$C$34,3,FALSE))</f>
        <v/>
      </c>
      <c r="AK12" s="10"/>
      <c r="AL12" s="7" t="str">
        <f>IF(AK12="","",VLOOKUP(AK12,'Danh mục'!$A$1:$C$34,2,TRUE))</f>
        <v/>
      </c>
      <c r="AM12" s="6"/>
      <c r="AN12" s="7" t="str">
        <f>IF(AM12="","",AM12*VLOOKUP(AK11,'Danh mục'!$A$1:$C$34,3,FALSE))</f>
        <v/>
      </c>
      <c r="AO12" s="10"/>
      <c r="AP12" s="7" t="str">
        <f>IF(AO12="","",VLOOKUP(AO12,'Danh mục'!$A$1:$C$34,2,TRUE))</f>
        <v/>
      </c>
      <c r="AQ12" s="6"/>
      <c r="AR12" s="7" t="str">
        <f>IF(AQ12="","",AQ12*VLOOKUP(AO11,'Danh mục'!$A$1:$C$34,3,FALSE))</f>
        <v/>
      </c>
      <c r="AS12" s="10"/>
      <c r="AT12" s="7" t="str">
        <f>IF(AS12="","",VLOOKUP(AS12,'Danh mục'!$A$1:$C$34,2,TRUE))</f>
        <v/>
      </c>
      <c r="AU12" s="6"/>
      <c r="AV12" s="7" t="str">
        <f>IF(AU12="","",AU12*VLOOKUP(AS11,'Danh mục'!$A$1:$C$34,3,FALSE))</f>
        <v/>
      </c>
      <c r="AW12" s="10"/>
      <c r="AX12" s="7" t="str">
        <f>IF(AW12="","",VLOOKUP(AW12,'Danh mục'!$A$1:$C$34,2,TRUE))</f>
        <v/>
      </c>
      <c r="AY12" s="6"/>
      <c r="AZ12" s="7" t="str">
        <f>IF(AY12="","",AY12*VLOOKUP(AW11,'Danh mục'!$A$1:$C$34,3,FALSE))</f>
        <v/>
      </c>
      <c r="BA12" s="10"/>
      <c r="BB12" s="7" t="str">
        <f>IF(BA12="","",VLOOKUP(BA12,'Danh mục'!$A$1:$C$34,2,TRUE))</f>
        <v/>
      </c>
      <c r="BC12" s="6"/>
      <c r="BD12" s="7" t="str">
        <f>IF(BC12="","",BC12*VLOOKUP(BA11,'Danh mục'!$A$1:$C$34,3,FALSE))</f>
        <v/>
      </c>
      <c r="BE12" s="10"/>
      <c r="BF12" s="7" t="str">
        <f>IF(BE12="","",VLOOKUP(BE12,'Danh mục'!$A$1:$C$34,2,TRUE))</f>
        <v/>
      </c>
      <c r="BG12" s="6"/>
      <c r="BH12" s="7" t="str">
        <f>IF(BG12="","",BG12*VLOOKUP(BE11,'Danh mục'!$A$1:$C$34,3,FALSE))</f>
        <v/>
      </c>
      <c r="BI12" s="10"/>
      <c r="BJ12" s="7" t="str">
        <f>IF(BI12="","",VLOOKUP(BI12,'Danh mục'!$A$1:$C$34,2,TRUE))</f>
        <v/>
      </c>
      <c r="BK12" s="6"/>
      <c r="BL12" s="7" t="str">
        <f>IF(BK12="","",BK12*VLOOKUP(BI11,'Danh mục'!$A$1:$C$34,3,FALSE))</f>
        <v/>
      </c>
      <c r="BM12" s="10"/>
      <c r="BN12" s="7" t="str">
        <f>IF(BM12="","",VLOOKUP(BM12,'Danh mục'!$A$1:$C$34,2,TRUE))</f>
        <v/>
      </c>
      <c r="BO12" s="6"/>
      <c r="BP12" s="7" t="str">
        <f>IF(BO12="","",BO12*VLOOKUP(BM11,'Danh mục'!$A$1:$C$34,3,FALSE))</f>
        <v/>
      </c>
      <c r="BQ12" s="10"/>
      <c r="BR12" s="7" t="str">
        <f>IF(BQ12="","",VLOOKUP(BQ12,'Danh mục'!$A$1:$C$34,2,TRUE))</f>
        <v/>
      </c>
      <c r="BS12" s="6"/>
      <c r="BT12" s="7" t="str">
        <f>IF(BS12="","",BS12*VLOOKUP(BQ11,'Danh mục'!$A$1:$C$34,3,FALSE))</f>
        <v/>
      </c>
      <c r="BU12" s="10"/>
      <c r="BV12" s="7" t="str">
        <f>IF(BU12="","",VLOOKUP(BU12,'Danh mục'!$A$1:$C$34,2,TRUE))</f>
        <v/>
      </c>
      <c r="BW12" s="6"/>
      <c r="BX12" s="7" t="str">
        <f>IF(BW12="","",BW12*VLOOKUP(BU11,'Danh mục'!$A$1:$C$34,3,FALSE))</f>
        <v/>
      </c>
      <c r="BY12" s="10"/>
      <c r="BZ12" s="7" t="str">
        <f>IF(BY12="","",VLOOKUP(BY12,'Danh mục'!$A$1:$C$34,2,TRUE))</f>
        <v/>
      </c>
      <c r="CA12" s="6"/>
      <c r="CB12" s="7" t="str">
        <f>IF(CA12="","",CA12*VLOOKUP(BY11,'Danh mục'!$A$1:$C$34,3,FALSE))</f>
        <v/>
      </c>
      <c r="CC12" s="10"/>
      <c r="CD12" s="7" t="str">
        <f>IF(CC12="","",VLOOKUP(CC12,'Danh mục'!$A$1:$C$34,2,TRUE))</f>
        <v/>
      </c>
      <c r="CE12" s="6"/>
      <c r="CF12" s="7" t="str">
        <f>IF(CE12="","",CE12*VLOOKUP(CC11,'Danh mục'!$A$1:$C$34,3,FALSE))</f>
        <v/>
      </c>
      <c r="CG12" s="10"/>
      <c r="CH12" s="7" t="str">
        <f>IF(CG12="","",VLOOKUP(CG12,'Danh mục'!$A$1:$C$34,2,TRUE))</f>
        <v/>
      </c>
      <c r="CI12" s="6"/>
      <c r="CJ12" s="7" t="str">
        <f>IF(CI12="","",CI12*VLOOKUP(CG11,'Danh mục'!$A$1:$C$34,3,FALSE))</f>
        <v/>
      </c>
      <c r="CK12" s="10"/>
      <c r="CL12" s="7" t="str">
        <f>IF(CK12="","",VLOOKUP(CK12,'Danh mục'!$A$1:$C$34,2,TRUE))</f>
        <v/>
      </c>
      <c r="CM12" s="6"/>
      <c r="CN12" s="7" t="str">
        <f>IF(CM12="","",CM12*VLOOKUP(CK11,'Danh mục'!$A$1:$C$34,3,FALSE))</f>
        <v/>
      </c>
      <c r="CO12" s="10"/>
      <c r="CP12" s="7" t="str">
        <f>IF(CO12="","",VLOOKUP(CO12,'Danh mục'!$A$1:$C$34,2,TRUE))</f>
        <v/>
      </c>
      <c r="CQ12" s="6"/>
      <c r="CR12" s="7" t="str">
        <f>IF(CQ12="","",CQ12*VLOOKUP(CO11,'Danh mục'!$A$1:$C$34,3,FALSE))</f>
        <v/>
      </c>
      <c r="CS12" s="10"/>
      <c r="CT12" s="7" t="str">
        <f>IF(CS12="","",VLOOKUP(CS12,'Danh mục'!$A$1:$C$34,2,TRUE))</f>
        <v/>
      </c>
      <c r="CU12" s="6"/>
      <c r="CV12" s="7" t="str">
        <f>IF(CU12="","",CU12*VLOOKUP(CS11,'Danh mục'!$A$1:$C$34,3,FALSE))</f>
        <v/>
      </c>
      <c r="CW12" s="10"/>
      <c r="CX12" s="7" t="str">
        <f>IF(CW12="","",VLOOKUP(CW12,'Danh mục'!$A$1:$C$34,2,TRUE))</f>
        <v/>
      </c>
      <c r="CY12" s="6"/>
      <c r="CZ12" s="7" t="str">
        <f>IF(CY12="","",CY12*VLOOKUP(CW11,'Danh mục'!$A$1:$C$34,3,FALSE))</f>
        <v/>
      </c>
      <c r="DA12" s="10"/>
      <c r="DB12" s="7" t="str">
        <f>IF(DA12="","",VLOOKUP(DA12,'Danh mục'!$A$1:$C$34,2,TRUE))</f>
        <v/>
      </c>
      <c r="DC12" s="6"/>
      <c r="DD12" s="7" t="str">
        <f>IF(DC12="","",DC12*VLOOKUP(DA11,'Danh mục'!$A$1:$C$34,3,FALSE))</f>
        <v/>
      </c>
      <c r="DE12" s="10"/>
      <c r="DF12" s="7" t="str">
        <f>IF(DE12="","",VLOOKUP(DE12,'Danh mục'!$A$1:$C$34,2,TRUE))</f>
        <v/>
      </c>
      <c r="DG12" s="6"/>
      <c r="DH12" s="7" t="str">
        <f>IF(DG12="","",DG12*VLOOKUP(DE11,'Danh mục'!$A$1:$C$34,3,FALSE))</f>
        <v/>
      </c>
      <c r="DI12" s="10"/>
      <c r="DJ12" s="7" t="str">
        <f>IF(DI12="","",VLOOKUP(DI12,'Danh mục'!$A$1:$C$34,2,TRUE))</f>
        <v/>
      </c>
      <c r="DK12" s="6"/>
      <c r="DL12" s="7" t="str">
        <f>IF(DK12="","",DK12*VLOOKUP(DI11,'Danh mục'!$A$1:$C$34,3,FALSE))</f>
        <v/>
      </c>
      <c r="DM12" s="10"/>
      <c r="DN12" s="7" t="str">
        <f>IF(DM12="","",VLOOKUP(DM12,'Danh mục'!$A$1:$C$34,2,TRUE))</f>
        <v/>
      </c>
      <c r="DO12" s="6"/>
      <c r="DP12" s="7" t="str">
        <f>IF(DO12="","",DO12*VLOOKUP(DM11,'Danh mục'!$A$1:$C$34,3,FALSE))</f>
        <v/>
      </c>
      <c r="DQ12" s="10"/>
      <c r="DR12" s="7" t="str">
        <f>IF(DQ12="","",VLOOKUP(DQ12,'Danh mục'!$A$1:$C$34,2,TRUE))</f>
        <v/>
      </c>
      <c r="DS12" s="6"/>
      <c r="DT12" s="7" t="str">
        <f>IF(DS12="","",DS12*VLOOKUP(DQ11,'Danh mục'!$A$1:$C$34,3,FALSE))</f>
        <v/>
      </c>
      <c r="DU12" s="10"/>
      <c r="DV12" s="7" t="str">
        <f>IF(DU12="","",VLOOKUP(DU12,'Danh mục'!$A$1:$C$34,2,TRUE))</f>
        <v/>
      </c>
      <c r="DW12" s="6"/>
      <c r="DX12" s="7" t="str">
        <f>IF(DW12="","",DW12*VLOOKUP(DU11,'Danh mục'!$A$1:$C$34,3,FALSE))</f>
        <v/>
      </c>
      <c r="DY12" s="10"/>
      <c r="DZ12" s="7" t="str">
        <f>IF(DY12="","",VLOOKUP(DY12,'Danh mục'!$A$1:$C$34,2,TRUE))</f>
        <v/>
      </c>
      <c r="EA12" s="6"/>
      <c r="EB12" s="7" t="str">
        <f>IF(EA12="","",EA12*VLOOKUP(DY11,'Danh mục'!$A$1:$C$34,3,FALSE))</f>
        <v/>
      </c>
      <c r="EC12" s="10"/>
      <c r="ED12" s="7" t="str">
        <f>IF(EC12="","",VLOOKUP(EC12,'Danh mục'!$A$1:$C$34,2,TRUE))</f>
        <v/>
      </c>
      <c r="EE12" s="6"/>
      <c r="EF12" s="7" t="str">
        <f>IF(EE12="","",EE12*VLOOKUP(EC11,'Danh mục'!$A$1:$C$34,3,FALSE))</f>
        <v/>
      </c>
      <c r="EG12" s="10"/>
      <c r="EH12" s="7" t="str">
        <f>IF(EG12="","",VLOOKUP(EG12,'Danh mục'!$A$1:$C$34,2,TRUE))</f>
        <v/>
      </c>
      <c r="EI12" s="6"/>
      <c r="EJ12" s="7" t="str">
        <f>IF(EI12="","",EI12*VLOOKUP(EG11,'Danh mục'!$A$1:$C$34,3,FALSE))</f>
        <v/>
      </c>
      <c r="EK12" s="10"/>
      <c r="EL12" s="7" t="str">
        <f>IF(EK12="","",VLOOKUP(EK12,'Danh mục'!$A$1:$C$34,2,TRUE))</f>
        <v/>
      </c>
      <c r="EM12" s="6"/>
      <c r="EN12" s="7" t="str">
        <f>IF(EM12="","",EM12*VLOOKUP(EK11,'Danh mục'!$A$1:$C$34,3,FALSE))</f>
        <v/>
      </c>
      <c r="EO12" s="10"/>
      <c r="EP12" s="7" t="str">
        <f>IF(EO12="","",VLOOKUP(EO12,'Danh mục'!$A$1:$C$34,2,TRUE))</f>
        <v/>
      </c>
      <c r="EQ12" s="6"/>
      <c r="ER12" s="7" t="str">
        <f>IF(EQ12="","",EQ12*VLOOKUP(EO11,'Danh mục'!$A$1:$C$34,3,FALSE))</f>
        <v/>
      </c>
      <c r="ES12" s="10"/>
      <c r="ET12" s="7" t="str">
        <f>IF(ES12="","",VLOOKUP(ES12,'Danh mục'!$A$1:$C$34,2,TRUE))</f>
        <v/>
      </c>
      <c r="EU12" s="6"/>
      <c r="EV12" s="7" t="str">
        <f>IF(EU12="","",EU12*VLOOKUP(ES11,'Danh mục'!$A$1:$C$34,3,FALSE))</f>
        <v/>
      </c>
      <c r="EW12" s="10"/>
      <c r="EX12" s="7" t="str">
        <f>IF(EW12="","",VLOOKUP(EW12,'Danh mục'!$A$1:$C$34,2,TRUE))</f>
        <v/>
      </c>
      <c r="EY12" s="6"/>
      <c r="EZ12" s="7" t="str">
        <f>IF(EY12="","",EY12*VLOOKUP(EW11,'Danh mục'!$A$1:$C$34,3,FALSE))</f>
        <v/>
      </c>
      <c r="FA12" s="10"/>
      <c r="FB12" s="7" t="str">
        <f>IF(FA12="","",VLOOKUP(FA12,'Danh mục'!$A$1:$C$34,2,TRUE))</f>
        <v/>
      </c>
      <c r="FC12" s="6"/>
      <c r="FD12" s="7" t="str">
        <f>IF(FC12="","",FC12*VLOOKUP(FA11,'Danh mục'!$A$1:$C$34,3,FALSE))</f>
        <v/>
      </c>
      <c r="FE12" s="10"/>
      <c r="FF12" s="7" t="str">
        <f>IF(FE12="","",VLOOKUP(FE12,'Danh mục'!$A$1:$C$34,2,TRUE))</f>
        <v/>
      </c>
      <c r="FG12" s="6"/>
      <c r="FH12" s="7" t="str">
        <f>IF(FG12="","",FG12*VLOOKUP(FE11,'Danh mục'!$A$1:$C$34,3,FALSE))</f>
        <v/>
      </c>
      <c r="FI12" s="10"/>
      <c r="FJ12" s="7" t="str">
        <f>IF(FI12="","",VLOOKUP(FI12,'Danh mục'!$A$1:$C$34,2,TRUE))</f>
        <v/>
      </c>
      <c r="FK12" s="6"/>
      <c r="FL12" s="7" t="str">
        <f>IF(FK12="","",FK12*VLOOKUP(FI11,'Danh mục'!$A$1:$C$34,3,FALSE))</f>
        <v/>
      </c>
      <c r="FM12" s="10"/>
      <c r="FN12" s="7" t="str">
        <f>IF(FM12="","",VLOOKUP(FM12,'Danh mục'!$A$1:$C$34,2,TRUE))</f>
        <v/>
      </c>
      <c r="FO12" s="6"/>
      <c r="FP12" s="7" t="str">
        <f>IF(FO12="","",FO12*VLOOKUP(FM11,'Danh mục'!$A$1:$C$34,3,FALSE))</f>
        <v/>
      </c>
      <c r="FQ12" s="10"/>
      <c r="FR12" s="7" t="str">
        <f>IF(FQ12="","",VLOOKUP(FQ12,'Danh mục'!$A$1:$C$34,2,TRUE))</f>
        <v/>
      </c>
      <c r="FS12" s="6"/>
      <c r="FT12" s="7" t="str">
        <f>IF(FS12="","",FS12*VLOOKUP(FQ11,'Danh mục'!$A$1:$C$34,3,FALSE))</f>
        <v/>
      </c>
      <c r="FU12" s="10"/>
      <c r="FV12" s="7" t="str">
        <f>IF(FU12="","",VLOOKUP(FU12,'Danh mục'!$A$1:$C$34,2,TRUE))</f>
        <v/>
      </c>
      <c r="FW12" s="6"/>
      <c r="FX12" s="7" t="str">
        <f>IF(FW12="","",FW12*VLOOKUP(FU11,'Danh mục'!$A$1:$C$34,3,FALSE))</f>
        <v/>
      </c>
      <c r="FY12" s="10"/>
      <c r="FZ12" s="7" t="str">
        <f>IF(FY12="","",VLOOKUP(FY12,'Danh mục'!$A$1:$C$34,2,TRUE))</f>
        <v/>
      </c>
      <c r="GA12" s="6"/>
      <c r="GB12" s="7" t="str">
        <f>IF(GA12="","",GA12*VLOOKUP(FY11,'Danh mục'!$A$1:$C$34,3,FALSE))</f>
        <v/>
      </c>
      <c r="GC12" s="10"/>
      <c r="GD12" s="7" t="str">
        <f>IF(GC12="","",VLOOKUP(GC12,'Danh mục'!$A$1:$C$34,2,TRUE))</f>
        <v/>
      </c>
      <c r="GE12" s="6"/>
      <c r="GF12" s="7" t="str">
        <f>IF(GE12="","",GE12*VLOOKUP(GC11,'Danh mục'!$A$1:$C$34,3,FALSE))</f>
        <v/>
      </c>
      <c r="GG12" s="10"/>
      <c r="GH12" s="7" t="str">
        <f>IF(GG12="","",VLOOKUP(GG12,'Danh mục'!$A$1:$C$34,2,TRUE))</f>
        <v/>
      </c>
      <c r="GI12" s="6"/>
      <c r="GJ12" s="7" t="str">
        <f>IF(GI12="","",GI12*VLOOKUP(GG11,'Danh mục'!$A$1:$C$34,3,FALSE))</f>
        <v/>
      </c>
      <c r="GK12" s="10"/>
      <c r="GL12" s="7" t="str">
        <f>IF(GK12="","",VLOOKUP(GK12,'Danh mục'!$A$1:$C$34,2,TRUE))</f>
        <v/>
      </c>
      <c r="GM12" s="6"/>
      <c r="GN12" s="7" t="str">
        <f>IF(GM12="","",GM12*VLOOKUP(GK11,'Danh mục'!$A$1:$C$34,3,FALSE))</f>
        <v/>
      </c>
      <c r="GO12" s="10"/>
      <c r="GP12" s="7" t="str">
        <f>IF(GO12="","",VLOOKUP(GO12,'Danh mục'!$A$1:$C$34,2,TRUE))</f>
        <v/>
      </c>
      <c r="GQ12" s="6"/>
      <c r="GR12" s="7" t="str">
        <f>IF(GQ12="","",GQ12*VLOOKUP(GO11,'Danh mục'!$A$1:$C$34,3,FALSE))</f>
        <v/>
      </c>
      <c r="GS12" s="10"/>
      <c r="GT12" s="7" t="str">
        <f>IF(GS12="","",VLOOKUP(GS12,'Danh mục'!$A$1:$C$34,2,TRUE))</f>
        <v/>
      </c>
      <c r="GU12" s="6"/>
      <c r="GV12" s="7" t="str">
        <f>IF(GU12="","",GU12*VLOOKUP(GS11,'Danh mục'!$A$1:$C$34,3,FALSE))</f>
        <v/>
      </c>
      <c r="GW12" s="10"/>
      <c r="GX12" s="7" t="str">
        <f>IF(GW12="","",VLOOKUP(GW12,'Danh mục'!$A$1:$C$34,2,TRUE))</f>
        <v/>
      </c>
      <c r="GY12" s="6"/>
      <c r="GZ12" s="7" t="str">
        <f>IF(GY12="","",GY12*VLOOKUP(GW11,'Danh mục'!$A$1:$C$34,3,FALSE))</f>
        <v/>
      </c>
      <c r="HA12" s="10"/>
      <c r="HB12" s="7" t="str">
        <f>IF(HA12="","",VLOOKUP(HA12,'Danh mục'!$A$1:$C$34,2,TRUE))</f>
        <v/>
      </c>
      <c r="HC12" s="6"/>
      <c r="HD12" s="7" t="str">
        <f>IF(HC12="","",HC12*VLOOKUP(HA11,'Danh mục'!$A$1:$C$34,3,FALSE))</f>
        <v/>
      </c>
      <c r="HE12" s="10"/>
      <c r="HF12" s="7" t="str">
        <f>IF(HE12="","",VLOOKUP(HE12,'Danh mục'!$A$1:$C$34,2,TRUE))</f>
        <v/>
      </c>
      <c r="HG12" s="6"/>
      <c r="HH12" s="7" t="str">
        <f>IF(HG12="","",HG12*VLOOKUP(HE11,'Danh mục'!$A$1:$C$34,3,FALSE))</f>
        <v/>
      </c>
      <c r="HI12" s="10"/>
      <c r="HJ12" s="7" t="str">
        <f>IF(HI12="","",VLOOKUP(HI12,'Danh mục'!$A$1:$C$34,2,TRUE))</f>
        <v/>
      </c>
      <c r="HK12" s="6"/>
      <c r="HL12" s="7" t="str">
        <f>IF(HK12="","",HK12*VLOOKUP(HI11,'Danh mục'!$A$1:$C$34,3,FALSE))</f>
        <v/>
      </c>
      <c r="HM12" s="10"/>
      <c r="HN12" s="7" t="str">
        <f>IF(HM12="","",VLOOKUP(HM12,'Danh mục'!$A$1:$C$34,2,TRUE))</f>
        <v/>
      </c>
      <c r="HO12" s="6"/>
      <c r="HP12" s="7" t="str">
        <f>IF(HO12="","",HO12*VLOOKUP(HM11,'Danh mục'!$A$1:$C$34,3,FALSE))</f>
        <v/>
      </c>
      <c r="HQ12" s="10"/>
      <c r="HR12" s="7" t="str">
        <f>IF(HQ12="","",VLOOKUP(HQ12,'Danh mục'!$A$1:$C$34,2,TRUE))</f>
        <v/>
      </c>
      <c r="HS12" s="6"/>
      <c r="HT12" s="7" t="str">
        <f>IF(HS12="","",HS12*VLOOKUP(HQ11,'Danh mục'!$A$1:$C$34,3,FALSE))</f>
        <v/>
      </c>
      <c r="HU12" s="10"/>
      <c r="HV12" s="7" t="str">
        <f>IF(HU12="","",VLOOKUP(HU12,'Danh mục'!$A$1:$C$34,2,TRUE))</f>
        <v/>
      </c>
      <c r="HW12" s="6"/>
      <c r="HX12" s="7" t="str">
        <f>IF(HW12="","",HW12*VLOOKUP(HU11,'Danh mục'!$A$1:$C$34,3,FALSE))</f>
        <v/>
      </c>
      <c r="HY12" s="10"/>
      <c r="HZ12" s="7" t="str">
        <f>IF(HY12="","",VLOOKUP(HY12,'Danh mục'!$A$1:$C$34,2,TRUE))</f>
        <v/>
      </c>
      <c r="IA12" s="6"/>
      <c r="IB12" s="7" t="str">
        <f>IF(IA12="","",IA12*VLOOKUP(HY11,'Danh mục'!$A$1:$C$34,3,FALSE))</f>
        <v/>
      </c>
      <c r="IC12" s="10"/>
      <c r="ID12" s="7" t="str">
        <f>IF(IC12="","",VLOOKUP(IC12,'Danh mục'!$A$1:$C$34,2,TRUE))</f>
        <v/>
      </c>
      <c r="IE12" s="6"/>
      <c r="IF12" s="7" t="str">
        <f>IF(IE12="","",IE12*VLOOKUP(IC11,'Danh mục'!$A$1:$C$34,3,FALSE))</f>
        <v/>
      </c>
      <c r="IG12" s="10"/>
      <c r="IH12" s="7" t="str">
        <f>IF(IG12="","",VLOOKUP(IG12,'Danh mục'!$A$1:$C$34,2,TRUE))</f>
        <v/>
      </c>
      <c r="II12" s="6"/>
      <c r="IJ12" s="7" t="str">
        <f>IF(II12="","",II12*VLOOKUP(IG11,'Danh mục'!$A$1:$C$34,3,FALSE))</f>
        <v/>
      </c>
      <c r="IK12" s="10"/>
      <c r="IL12" s="7" t="str">
        <f>IF(IK12="","",VLOOKUP(IK12,'Danh mục'!$A$1:$C$34,2,TRUE))</f>
        <v/>
      </c>
      <c r="IM12" s="6"/>
      <c r="IN12" s="7" t="str">
        <f>IF(IM12="","",IM12*VLOOKUP(IK11,'Danh mục'!$A$1:$C$34,3,FALSE))</f>
        <v/>
      </c>
      <c r="IO12" s="10"/>
      <c r="IP12" s="7" t="str">
        <f>IF(IO12="","",VLOOKUP(IO12,'Danh mục'!$A$1:$C$34,2,TRUE))</f>
        <v/>
      </c>
      <c r="IQ12" s="6"/>
      <c r="IR12" s="7" t="str">
        <f>IF(IQ12="","",IQ12*VLOOKUP(IO11,'Danh mục'!$A$1:$C$34,3,FALSE))</f>
        <v/>
      </c>
      <c r="IS12" s="10"/>
      <c r="IT12" s="7" t="str">
        <f>IF(IS12="","",VLOOKUP(IS12,'Danh mục'!$A$1:$C$34,2,TRUE))</f>
        <v/>
      </c>
      <c r="IU12" s="6"/>
      <c r="IV12" s="7" t="str">
        <f>IF(IU12="","",IU12*VLOOKUP(IS11,'Danh mục'!$A$1:$C$34,3,FALSE))</f>
        <v/>
      </c>
      <c r="IW12" s="10"/>
      <c r="IX12" s="7" t="str">
        <f>IF(IW12="","",VLOOKUP(IW12,'Danh mục'!$A$1:$C$34,2,TRUE))</f>
        <v/>
      </c>
      <c r="IY12" s="6"/>
      <c r="IZ12" s="7" t="str">
        <f>IF(IY12="","",IY12*VLOOKUP(IW11,'Danh mục'!$A$1:$C$34,3,FALSE))</f>
        <v/>
      </c>
      <c r="JA12" s="10"/>
      <c r="JB12" s="7" t="str">
        <f>IF(JA12="","",VLOOKUP(JA12,'Danh mục'!$A$1:$C$34,2,TRUE))</f>
        <v/>
      </c>
      <c r="JC12" s="6"/>
      <c r="JD12" s="7" t="str">
        <f>IF(JC12="","",JC12*VLOOKUP(JA11,'Danh mục'!$A$1:$C$34,3,FALSE))</f>
        <v/>
      </c>
      <c r="JE12" s="10"/>
      <c r="JF12" s="7" t="str">
        <f>IF(JE12="","",JE12*VLOOKUP(JC11,'Danh mục'!$A$1:$C$34,3,FALSE))</f>
        <v/>
      </c>
      <c r="JG12" s="6"/>
      <c r="JH12" s="7" t="str">
        <f>IF(JG12="","",JG12*VLOOKUP(JE11,'Danh mục'!$A$1:$C$34,3,FALSE))</f>
        <v/>
      </c>
      <c r="JI12" s="10"/>
      <c r="JJ12" s="7" t="str">
        <f>IF(JI12="","",VLOOKUP(JI12,'Danh mục'!$A$1:$C$34,2,TRUE))</f>
        <v/>
      </c>
      <c r="JK12" s="6"/>
      <c r="JL12" s="7" t="str">
        <f>IF(JK12="","",JK12*VLOOKUP(JI11,'Danh mục'!$A$1:$C$34,3,FALSE))</f>
        <v/>
      </c>
      <c r="JM12" s="10"/>
      <c r="JN12" s="7" t="str">
        <f>IF(JM12="","",VLOOKUP(JM12,'Danh mục'!$A$1:$C$34,2,TRUE))</f>
        <v/>
      </c>
      <c r="JO12" s="6"/>
      <c r="JP12" s="7" t="str">
        <f>IF(JO12="","",JO12*VLOOKUP(JM11,'Danh mục'!$A$1:$C$34,3,FALSE))</f>
        <v/>
      </c>
      <c r="JQ12" s="10"/>
      <c r="JR12" s="7" t="str">
        <f>IF(JQ12="","",VLOOKUP(JQ12,'Danh mục'!$A$1:$C$34,2,TRUE))</f>
        <v/>
      </c>
      <c r="JS12" s="6"/>
      <c r="JT12" s="7" t="str">
        <f>IF(JS12="","",JS12*VLOOKUP(JQ11,'Danh mục'!$A$1:$C$34,3,FALSE))</f>
        <v/>
      </c>
    </row>
    <row r="13" spans="1:280" x14ac:dyDescent="0.2">
      <c r="A13" s="10"/>
      <c r="B13" s="7" t="str">
        <f>IF(A13="","",VLOOKUP(A13,'Danh mục'!$A$1:$C$34,2,TRUE))</f>
        <v/>
      </c>
      <c r="C13" s="6"/>
      <c r="D13" s="7" t="str">
        <f>IF(C13="","",C13*VLOOKUP(A12,'Danh mục'!$A$1:$C$34,3,FALSE))</f>
        <v/>
      </c>
      <c r="E13" s="10"/>
      <c r="F13" s="7" t="str">
        <f>IF(E13="","",VLOOKUP(E13,'Danh mục'!$A$1:$C$34,2,TRUE))</f>
        <v/>
      </c>
      <c r="G13" s="6"/>
      <c r="H13" s="7" t="str">
        <f>IF(G13="","",G13*VLOOKUP(E12,'Danh mục'!$A$1:$C$34,3,FALSE))</f>
        <v/>
      </c>
      <c r="I13" s="10"/>
      <c r="J13" s="7" t="str">
        <f>IF(I13="","",VLOOKUP(I13,'Danh mục'!$A$1:$C$34,2,TRUE))</f>
        <v/>
      </c>
      <c r="K13" s="6"/>
      <c r="L13" s="7" t="str">
        <f>IF(K13="","",K13*VLOOKUP(I12,'Danh mục'!$A$1:$C$34,3,FALSE))</f>
        <v/>
      </c>
      <c r="M13" s="10"/>
      <c r="N13" s="7" t="str">
        <f>IF(M13="","",VLOOKUP(M13,'Danh mục'!$A$1:$C$34,2,TRUE))</f>
        <v/>
      </c>
      <c r="O13" s="6"/>
      <c r="P13" s="7" t="str">
        <f>IF(O13="","",O13*VLOOKUP(M12,'Danh mục'!$A$1:$C$34,3,FALSE))</f>
        <v/>
      </c>
      <c r="Q13" s="10"/>
      <c r="R13" s="7" t="str">
        <f>IF(Q13="","",VLOOKUP(Q13,'[1]Danh mục'!$A$1:$C$31,2,FALSE))</f>
        <v/>
      </c>
      <c r="S13" s="6"/>
      <c r="T13" s="7" t="str">
        <f>IF(S13="","",S13*VLOOKUP(Q12,'Danh mục'!$A$1:$C$34,3,FALSE))</f>
        <v/>
      </c>
      <c r="U13" s="10"/>
      <c r="V13" s="7" t="str">
        <f>IF(U13="","",VLOOKUP(U13,'Danh mục'!$A$1:$C$34,2,TRUE))</f>
        <v/>
      </c>
      <c r="W13" s="6"/>
      <c r="X13" s="7" t="str">
        <f>IF(W13="","",W13*VLOOKUP(U12,'Danh mục'!$A$1:$C$34,3,FALSE))</f>
        <v/>
      </c>
      <c r="Y13" s="10"/>
      <c r="Z13" s="7" t="str">
        <f>IF(Y13="","",VLOOKUP(Y13,'Danh mục'!$A$1:$C$34,2,TRUE))</f>
        <v/>
      </c>
      <c r="AA13" s="6"/>
      <c r="AB13" s="7" t="str">
        <f>IF(AA13="","",AA13*VLOOKUP(Y12,'Danh mục'!$A$1:$C$34,3,FALSE))</f>
        <v/>
      </c>
      <c r="AC13" s="10"/>
      <c r="AD13" s="7" t="str">
        <f>IF(AC13="","",VLOOKUP(AC13,'Danh mục'!$A$1:$C$34,2,TRUE))</f>
        <v/>
      </c>
      <c r="AE13" s="6"/>
      <c r="AF13" s="7" t="str">
        <f>IF(AE13="","",AE13*VLOOKUP(AC12,'Danh mục'!$A$1:$C$34,3,FALSE))</f>
        <v/>
      </c>
      <c r="AG13" s="10"/>
      <c r="AH13" s="7" t="str">
        <f>IF(AG13="","",VLOOKUP(AG13,'Danh mục'!$A$1:$C$34,2,TRUE))</f>
        <v/>
      </c>
      <c r="AI13" s="6"/>
      <c r="AJ13" s="7" t="str">
        <f>IF(AI13="","",AI13*VLOOKUP(AG12,'Danh mục'!$A$1:$C$34,3,FALSE))</f>
        <v/>
      </c>
      <c r="AK13" s="10"/>
      <c r="AL13" s="7" t="str">
        <f>IF(AK13="","",VLOOKUP(AK13,'Danh mục'!$A$1:$C$34,2,TRUE))</f>
        <v/>
      </c>
      <c r="AM13" s="6"/>
      <c r="AN13" s="7" t="str">
        <f>IF(AM13="","",AM13*VLOOKUP(AK12,'Danh mục'!$A$1:$C$34,3,FALSE))</f>
        <v/>
      </c>
      <c r="AO13" s="10"/>
      <c r="AP13" s="7" t="str">
        <f>IF(AO13="","",VLOOKUP(AO13,'Danh mục'!$A$1:$C$34,2,TRUE))</f>
        <v/>
      </c>
      <c r="AQ13" s="6"/>
      <c r="AR13" s="7" t="str">
        <f>IF(AQ13="","",AQ13*VLOOKUP(AO12,'Danh mục'!$A$1:$C$34,3,FALSE))</f>
        <v/>
      </c>
      <c r="AS13" s="10"/>
      <c r="AT13" s="7" t="str">
        <f>IF(AS13="","",VLOOKUP(AS13,'Danh mục'!$A$1:$C$34,2,TRUE))</f>
        <v/>
      </c>
      <c r="AU13" s="6"/>
      <c r="AV13" s="7" t="str">
        <f>IF(AU13="","",AU13*VLOOKUP(AS12,'Danh mục'!$A$1:$C$34,3,FALSE))</f>
        <v/>
      </c>
      <c r="AW13" s="10"/>
      <c r="AX13" s="7" t="str">
        <f>IF(AW13="","",VLOOKUP(AW13,'Danh mục'!$A$1:$C$34,2,TRUE))</f>
        <v/>
      </c>
      <c r="AY13" s="6"/>
      <c r="AZ13" s="7" t="str">
        <f>IF(AY13="","",AY13*VLOOKUP(AW12,'Danh mục'!$A$1:$C$34,3,FALSE))</f>
        <v/>
      </c>
      <c r="BA13" s="10"/>
      <c r="BB13" s="7" t="str">
        <f>IF(BA13="","",VLOOKUP(BA13,'Danh mục'!$A$1:$C$34,2,TRUE))</f>
        <v/>
      </c>
      <c r="BC13" s="6"/>
      <c r="BD13" s="7" t="str">
        <f>IF(BC13="","",BC13*VLOOKUP(BA12,'Danh mục'!$A$1:$C$34,3,FALSE))</f>
        <v/>
      </c>
      <c r="BE13" s="10"/>
      <c r="BF13" s="7" t="str">
        <f>IF(BE13="","",VLOOKUP(BE13,'Danh mục'!$A$1:$C$34,2,TRUE))</f>
        <v/>
      </c>
      <c r="BG13" s="6"/>
      <c r="BH13" s="7" t="str">
        <f>IF(BG13="","",BG13*VLOOKUP(BE12,'Danh mục'!$A$1:$C$34,3,FALSE))</f>
        <v/>
      </c>
      <c r="BI13" s="10"/>
      <c r="BJ13" s="7" t="str">
        <f>IF(BI13="","",VLOOKUP(BI13,'Danh mục'!$A$1:$C$34,2,TRUE))</f>
        <v/>
      </c>
      <c r="BK13" s="6"/>
      <c r="BL13" s="7" t="str">
        <f>IF(BK13="","",BK13*VLOOKUP(BI12,'Danh mục'!$A$1:$C$34,3,FALSE))</f>
        <v/>
      </c>
      <c r="BM13" s="10"/>
      <c r="BN13" s="7" t="str">
        <f>IF(BM13="","",VLOOKUP(BM13,'Danh mục'!$A$1:$C$34,2,TRUE))</f>
        <v/>
      </c>
      <c r="BO13" s="6"/>
      <c r="BP13" s="7" t="str">
        <f>IF(BO13="","",BO13*VLOOKUP(BM12,'Danh mục'!$A$1:$C$34,3,FALSE))</f>
        <v/>
      </c>
      <c r="BQ13" s="10"/>
      <c r="BR13" s="7" t="str">
        <f>IF(BQ13="","",VLOOKUP(BQ13,'Danh mục'!$A$1:$C$34,2,TRUE))</f>
        <v/>
      </c>
      <c r="BS13" s="6"/>
      <c r="BT13" s="7" t="str">
        <f>IF(BS13="","",BS13*VLOOKUP(BQ12,'Danh mục'!$A$1:$C$34,3,FALSE))</f>
        <v/>
      </c>
      <c r="BU13" s="10"/>
      <c r="BV13" s="7" t="str">
        <f>IF(BU13="","",VLOOKUP(BU13,'Danh mục'!$A$1:$C$34,2,TRUE))</f>
        <v/>
      </c>
      <c r="BW13" s="6"/>
      <c r="BX13" s="7" t="str">
        <f>IF(BW13="","",BW13*VLOOKUP(BU12,'Danh mục'!$A$1:$C$34,3,FALSE))</f>
        <v/>
      </c>
      <c r="BY13" s="10"/>
      <c r="BZ13" s="7" t="str">
        <f>IF(BY13="","",VLOOKUP(BY13,'Danh mục'!$A$1:$C$34,2,TRUE))</f>
        <v/>
      </c>
      <c r="CA13" s="6"/>
      <c r="CB13" s="7" t="str">
        <f>IF(CA13="","",CA13*VLOOKUP(BY12,'Danh mục'!$A$1:$C$34,3,FALSE))</f>
        <v/>
      </c>
      <c r="CC13" s="10"/>
      <c r="CD13" s="7" t="str">
        <f>IF(CC13="","",VLOOKUP(CC13,'Danh mục'!$A$1:$C$34,2,TRUE))</f>
        <v/>
      </c>
      <c r="CE13" s="6"/>
      <c r="CF13" s="7" t="str">
        <f>IF(CE13="","",CE13*VLOOKUP(CC12,'Danh mục'!$A$1:$C$34,3,FALSE))</f>
        <v/>
      </c>
      <c r="CG13" s="10"/>
      <c r="CH13" s="7" t="str">
        <f>IF(CG13="","",VLOOKUP(CG13,'Danh mục'!$A$1:$C$34,2,TRUE))</f>
        <v/>
      </c>
      <c r="CI13" s="6"/>
      <c r="CJ13" s="7" t="str">
        <f>IF(CI13="","",CI13*VLOOKUP(CG12,'Danh mục'!$A$1:$C$34,3,FALSE))</f>
        <v/>
      </c>
      <c r="CK13" s="10"/>
      <c r="CL13" s="7" t="str">
        <f>IF(CK13="","",VLOOKUP(CK13,'Danh mục'!$A$1:$C$34,2,TRUE))</f>
        <v/>
      </c>
      <c r="CM13" s="6"/>
      <c r="CN13" s="7" t="str">
        <f>IF(CM13="","",CM13*VLOOKUP(CK12,'Danh mục'!$A$1:$C$34,3,FALSE))</f>
        <v/>
      </c>
      <c r="CO13" s="10"/>
      <c r="CP13" s="7" t="str">
        <f>IF(CO13="","",VLOOKUP(CO13,'Danh mục'!$A$1:$C$34,2,TRUE))</f>
        <v/>
      </c>
      <c r="CQ13" s="6"/>
      <c r="CR13" s="7" t="str">
        <f>IF(CQ13="","",CQ13*VLOOKUP(CO12,'Danh mục'!$A$1:$C$34,3,FALSE))</f>
        <v/>
      </c>
      <c r="CS13" s="10"/>
      <c r="CT13" s="7" t="str">
        <f>IF(CS13="","",VLOOKUP(CS13,'Danh mục'!$A$1:$C$34,2,TRUE))</f>
        <v/>
      </c>
      <c r="CU13" s="6"/>
      <c r="CV13" s="7" t="str">
        <f>IF(CU13="","",CU13*VLOOKUP(CS12,'Danh mục'!$A$1:$C$34,3,FALSE))</f>
        <v/>
      </c>
      <c r="CW13" s="10"/>
      <c r="CX13" s="7" t="str">
        <f>IF(CW13="","",VLOOKUP(CW13,'Danh mục'!$A$1:$C$34,2,TRUE))</f>
        <v/>
      </c>
      <c r="CY13" s="6"/>
      <c r="CZ13" s="7" t="str">
        <f>IF(CY13="","",CY13*VLOOKUP(CW12,'Danh mục'!$A$1:$C$34,3,FALSE))</f>
        <v/>
      </c>
      <c r="DA13" s="10"/>
      <c r="DB13" s="7" t="str">
        <f>IF(DA13="","",VLOOKUP(DA13,'Danh mục'!$A$1:$C$34,2,TRUE))</f>
        <v/>
      </c>
      <c r="DC13" s="6"/>
      <c r="DD13" s="7" t="str">
        <f>IF(DC13="","",DC13*VLOOKUP(DA12,'Danh mục'!$A$1:$C$34,3,FALSE))</f>
        <v/>
      </c>
      <c r="DE13" s="10"/>
      <c r="DF13" s="7" t="str">
        <f>IF(DE13="","",VLOOKUP(DE13,'Danh mục'!$A$1:$C$34,2,TRUE))</f>
        <v/>
      </c>
      <c r="DG13" s="6"/>
      <c r="DH13" s="7" t="str">
        <f>IF(DG13="","",DG13*VLOOKUP(DE12,'Danh mục'!$A$1:$C$34,3,FALSE))</f>
        <v/>
      </c>
      <c r="DI13" s="10"/>
      <c r="DJ13" s="7" t="str">
        <f>IF(DI13="","",VLOOKUP(DI13,'Danh mục'!$A$1:$C$34,2,TRUE))</f>
        <v/>
      </c>
      <c r="DK13" s="6"/>
      <c r="DL13" s="7" t="str">
        <f>IF(DK13="","",DK13*VLOOKUP(DI12,'Danh mục'!$A$1:$C$34,3,FALSE))</f>
        <v/>
      </c>
      <c r="DM13" s="10"/>
      <c r="DN13" s="7" t="str">
        <f>IF(DM13="","",VLOOKUP(DM13,'Danh mục'!$A$1:$C$34,2,TRUE))</f>
        <v/>
      </c>
      <c r="DO13" s="6"/>
      <c r="DP13" s="7" t="str">
        <f>IF(DO13="","",DO13*VLOOKUP(DM12,'Danh mục'!$A$1:$C$34,3,FALSE))</f>
        <v/>
      </c>
      <c r="DQ13" s="10"/>
      <c r="DR13" s="7" t="str">
        <f>IF(DQ13="","",VLOOKUP(DQ13,'Danh mục'!$A$1:$C$34,2,TRUE))</f>
        <v/>
      </c>
      <c r="DS13" s="6"/>
      <c r="DT13" s="7" t="str">
        <f>IF(DS13="","",DS13*VLOOKUP(DQ12,'Danh mục'!$A$1:$C$34,3,FALSE))</f>
        <v/>
      </c>
      <c r="DU13" s="10"/>
      <c r="DV13" s="7" t="str">
        <f>IF(DU13="","",VLOOKUP(DU13,'Danh mục'!$A$1:$C$34,2,TRUE))</f>
        <v/>
      </c>
      <c r="DW13" s="6"/>
      <c r="DX13" s="7" t="str">
        <f>IF(DW13="","",DW13*VLOOKUP(DU12,'Danh mục'!$A$1:$C$34,3,FALSE))</f>
        <v/>
      </c>
      <c r="DY13" s="10"/>
      <c r="DZ13" s="7" t="str">
        <f>IF(DY13="","",VLOOKUP(DY13,'Danh mục'!$A$1:$C$34,2,TRUE))</f>
        <v/>
      </c>
      <c r="EA13" s="6"/>
      <c r="EB13" s="7" t="str">
        <f>IF(EA13="","",EA13*VLOOKUP(DY12,'Danh mục'!$A$1:$C$34,3,FALSE))</f>
        <v/>
      </c>
      <c r="EC13" s="10"/>
      <c r="ED13" s="7" t="str">
        <f>IF(EC13="","",VLOOKUP(EC13,'Danh mục'!$A$1:$C$34,2,TRUE))</f>
        <v/>
      </c>
      <c r="EE13" s="6"/>
      <c r="EF13" s="7" t="str">
        <f>IF(EE13="","",EE13*VLOOKUP(EC12,'Danh mục'!$A$1:$C$34,3,FALSE))</f>
        <v/>
      </c>
      <c r="EG13" s="10"/>
      <c r="EH13" s="7" t="str">
        <f>IF(EG13="","",VLOOKUP(EG13,'Danh mục'!$A$1:$C$34,2,TRUE))</f>
        <v/>
      </c>
      <c r="EI13" s="6"/>
      <c r="EJ13" s="7" t="str">
        <f>IF(EI13="","",EI13*VLOOKUP(EG12,'Danh mục'!$A$1:$C$34,3,FALSE))</f>
        <v/>
      </c>
      <c r="EK13" s="10"/>
      <c r="EL13" s="7" t="str">
        <f>IF(EK13="","",VLOOKUP(EK13,'Danh mục'!$A$1:$C$34,2,TRUE))</f>
        <v/>
      </c>
      <c r="EM13" s="6"/>
      <c r="EN13" s="7" t="str">
        <f>IF(EM13="","",EM13*VLOOKUP(EK12,'Danh mục'!$A$1:$C$34,3,FALSE))</f>
        <v/>
      </c>
      <c r="EO13" s="10"/>
      <c r="EP13" s="7" t="str">
        <f>IF(EO13="","",VLOOKUP(EO13,'Danh mục'!$A$1:$C$34,2,TRUE))</f>
        <v/>
      </c>
      <c r="EQ13" s="6"/>
      <c r="ER13" s="7" t="str">
        <f>IF(EQ13="","",EQ13*VLOOKUP(EO12,'Danh mục'!$A$1:$C$34,3,FALSE))</f>
        <v/>
      </c>
      <c r="ES13" s="10"/>
      <c r="ET13" s="7" t="str">
        <f>IF(ES13="","",VLOOKUP(ES13,'Danh mục'!$A$1:$C$34,2,TRUE))</f>
        <v/>
      </c>
      <c r="EU13" s="6"/>
      <c r="EV13" s="7" t="str">
        <f>IF(EU13="","",EU13*VLOOKUP(ES12,'Danh mục'!$A$1:$C$34,3,FALSE))</f>
        <v/>
      </c>
      <c r="EW13" s="10"/>
      <c r="EX13" s="7" t="str">
        <f>IF(EW13="","",VLOOKUP(EW13,'Danh mục'!$A$1:$C$34,2,TRUE))</f>
        <v/>
      </c>
      <c r="EY13" s="6"/>
      <c r="EZ13" s="7" t="str">
        <f>IF(EY13="","",EY13*VLOOKUP(EW12,'Danh mục'!$A$1:$C$34,3,FALSE))</f>
        <v/>
      </c>
      <c r="FA13" s="10"/>
      <c r="FB13" s="7" t="str">
        <f>IF(FA13="","",VLOOKUP(FA13,'Danh mục'!$A$1:$C$34,2,TRUE))</f>
        <v/>
      </c>
      <c r="FC13" s="6"/>
      <c r="FD13" s="7" t="str">
        <f>IF(FC13="","",FC13*VLOOKUP(FA12,'Danh mục'!$A$1:$C$34,3,FALSE))</f>
        <v/>
      </c>
      <c r="FE13" s="10"/>
      <c r="FF13" s="7" t="str">
        <f>IF(FE13="","",VLOOKUP(FE13,'Danh mục'!$A$1:$C$34,2,TRUE))</f>
        <v/>
      </c>
      <c r="FG13" s="6"/>
      <c r="FH13" s="7" t="str">
        <f>IF(FG13="","",FG13*VLOOKUP(FE12,'Danh mục'!$A$1:$C$34,3,FALSE))</f>
        <v/>
      </c>
      <c r="FI13" s="10"/>
      <c r="FJ13" s="7" t="str">
        <f>IF(FI13="","",VLOOKUP(FI13,'Danh mục'!$A$1:$C$34,2,TRUE))</f>
        <v/>
      </c>
      <c r="FK13" s="6"/>
      <c r="FL13" s="7" t="str">
        <f>IF(FK13="","",FK13*VLOOKUP(FI12,'Danh mục'!$A$1:$C$34,3,FALSE))</f>
        <v/>
      </c>
      <c r="FM13" s="10"/>
      <c r="FN13" s="7" t="str">
        <f>IF(FM13="","",VLOOKUP(FM13,'Danh mục'!$A$1:$C$34,2,TRUE))</f>
        <v/>
      </c>
      <c r="FO13" s="6"/>
      <c r="FP13" s="7" t="str">
        <f>IF(FO13="","",FO13*VLOOKUP(FM12,'Danh mục'!$A$1:$C$34,3,FALSE))</f>
        <v/>
      </c>
      <c r="FQ13" s="10"/>
      <c r="FR13" s="7" t="str">
        <f>IF(FQ13="","",VLOOKUP(FQ13,'Danh mục'!$A$1:$C$34,2,TRUE))</f>
        <v/>
      </c>
      <c r="FS13" s="6"/>
      <c r="FT13" s="7" t="str">
        <f>IF(FS13="","",FS13*VLOOKUP(FQ12,'Danh mục'!$A$1:$C$34,3,FALSE))</f>
        <v/>
      </c>
      <c r="FU13" s="10"/>
      <c r="FV13" s="7" t="str">
        <f>IF(FU13="","",VLOOKUP(FU13,'Danh mục'!$A$1:$C$34,2,TRUE))</f>
        <v/>
      </c>
      <c r="FW13" s="6"/>
      <c r="FX13" s="7" t="str">
        <f>IF(FW13="","",FW13*VLOOKUP(FU12,'Danh mục'!$A$1:$C$34,3,FALSE))</f>
        <v/>
      </c>
      <c r="FY13" s="10"/>
      <c r="FZ13" s="7" t="str">
        <f>IF(FY13="","",VLOOKUP(FY13,'Danh mục'!$A$1:$C$34,2,TRUE))</f>
        <v/>
      </c>
      <c r="GA13" s="6"/>
      <c r="GB13" s="7" t="str">
        <f>IF(GA13="","",GA13*VLOOKUP(FY12,'Danh mục'!$A$1:$C$34,3,FALSE))</f>
        <v/>
      </c>
      <c r="GC13" s="10"/>
      <c r="GD13" s="7" t="str">
        <f>IF(GC13="","",VLOOKUP(GC13,'Danh mục'!$A$1:$C$34,2,TRUE))</f>
        <v/>
      </c>
      <c r="GE13" s="6"/>
      <c r="GF13" s="7" t="str">
        <f>IF(GE13="","",GE13*VLOOKUP(GC12,'Danh mục'!$A$1:$C$34,3,FALSE))</f>
        <v/>
      </c>
      <c r="GG13" s="10"/>
      <c r="GH13" s="7" t="str">
        <f>IF(GG13="","",VLOOKUP(GG13,'Danh mục'!$A$1:$C$34,2,TRUE))</f>
        <v/>
      </c>
      <c r="GI13" s="6"/>
      <c r="GJ13" s="7" t="str">
        <f>IF(GI13="","",GI13*VLOOKUP(GG12,'Danh mục'!$A$1:$C$34,3,FALSE))</f>
        <v/>
      </c>
      <c r="GK13" s="10"/>
      <c r="GL13" s="7" t="str">
        <f>IF(GK13="","",VLOOKUP(GK13,'Danh mục'!$A$1:$C$34,2,TRUE))</f>
        <v/>
      </c>
      <c r="GM13" s="6"/>
      <c r="GN13" s="7" t="str">
        <f>IF(GM13="","",GM13*VLOOKUP(GK12,'Danh mục'!$A$1:$C$34,3,FALSE))</f>
        <v/>
      </c>
      <c r="GO13" s="10"/>
      <c r="GP13" s="7" t="str">
        <f>IF(GO13="","",VLOOKUP(GO13,'Danh mục'!$A$1:$C$34,2,TRUE))</f>
        <v/>
      </c>
      <c r="GQ13" s="6"/>
      <c r="GR13" s="7" t="str">
        <f>IF(GQ13="","",GQ13*VLOOKUP(GO12,'Danh mục'!$A$1:$C$34,3,FALSE))</f>
        <v/>
      </c>
      <c r="GS13" s="10"/>
      <c r="GT13" s="7" t="str">
        <f>IF(GS13="","",VLOOKUP(GS13,'Danh mục'!$A$1:$C$34,2,TRUE))</f>
        <v/>
      </c>
      <c r="GU13" s="6"/>
      <c r="GV13" s="7" t="str">
        <f>IF(GU13="","",GU13*VLOOKUP(GS12,'Danh mục'!$A$1:$C$34,3,FALSE))</f>
        <v/>
      </c>
      <c r="GW13" s="10"/>
      <c r="GX13" s="7" t="str">
        <f>IF(GW13="","",VLOOKUP(GW13,'Danh mục'!$A$1:$C$34,2,TRUE))</f>
        <v/>
      </c>
      <c r="GY13" s="6"/>
      <c r="GZ13" s="7" t="str">
        <f>IF(GY13="","",GY13*VLOOKUP(GW12,'Danh mục'!$A$1:$C$34,3,FALSE))</f>
        <v/>
      </c>
      <c r="HA13" s="10"/>
      <c r="HB13" s="7" t="str">
        <f>IF(HA13="","",VLOOKUP(HA13,'Danh mục'!$A$1:$C$34,2,TRUE))</f>
        <v/>
      </c>
      <c r="HC13" s="6"/>
      <c r="HD13" s="7" t="str">
        <f>IF(HC13="","",HC13*VLOOKUP(HA12,'Danh mục'!$A$1:$C$34,3,FALSE))</f>
        <v/>
      </c>
      <c r="HE13" s="10"/>
      <c r="HF13" s="7" t="str">
        <f>IF(HE13="","",VLOOKUP(HE13,'Danh mục'!$A$1:$C$34,2,TRUE))</f>
        <v/>
      </c>
      <c r="HG13" s="6"/>
      <c r="HH13" s="7" t="str">
        <f>IF(HG13="","",HG13*VLOOKUP(HE12,'Danh mục'!$A$1:$C$34,3,FALSE))</f>
        <v/>
      </c>
      <c r="HI13" s="10"/>
      <c r="HJ13" s="7" t="str">
        <f>IF(HI13="","",VLOOKUP(HI13,'Danh mục'!$A$1:$C$34,2,TRUE))</f>
        <v/>
      </c>
      <c r="HK13" s="6"/>
      <c r="HL13" s="7" t="str">
        <f>IF(HK13="","",HK13*VLOOKUP(HI12,'Danh mục'!$A$1:$C$34,3,FALSE))</f>
        <v/>
      </c>
      <c r="HM13" s="10"/>
      <c r="HN13" s="7" t="str">
        <f>IF(HM13="","",VLOOKUP(HM13,'Danh mục'!$A$1:$C$34,2,TRUE))</f>
        <v/>
      </c>
      <c r="HO13" s="6"/>
      <c r="HP13" s="7" t="str">
        <f>IF(HO13="","",HO13*VLOOKUP(HM12,'Danh mục'!$A$1:$C$34,3,FALSE))</f>
        <v/>
      </c>
      <c r="HQ13" s="10"/>
      <c r="HR13" s="7" t="str">
        <f>IF(HQ13="","",VLOOKUP(HQ13,'Danh mục'!$A$1:$C$34,2,TRUE))</f>
        <v/>
      </c>
      <c r="HS13" s="6"/>
      <c r="HT13" s="7" t="str">
        <f>IF(HS13="","",HS13*VLOOKUP(HQ12,'Danh mục'!$A$1:$C$34,3,FALSE))</f>
        <v/>
      </c>
      <c r="HU13" s="10"/>
      <c r="HV13" s="7" t="str">
        <f>IF(HU13="","",VLOOKUP(HU13,'Danh mục'!$A$1:$C$34,2,TRUE))</f>
        <v/>
      </c>
      <c r="HW13" s="6"/>
      <c r="HX13" s="7" t="str">
        <f>IF(HW13="","",HW13*VLOOKUP(HU12,'Danh mục'!$A$1:$C$34,3,FALSE))</f>
        <v/>
      </c>
      <c r="HY13" s="10"/>
      <c r="HZ13" s="7" t="str">
        <f>IF(HY13="","",VLOOKUP(HY13,'Danh mục'!$A$1:$C$34,2,TRUE))</f>
        <v/>
      </c>
      <c r="IA13" s="6"/>
      <c r="IB13" s="7" t="str">
        <f>IF(IA13="","",IA13*VLOOKUP(HY12,'Danh mục'!$A$1:$C$34,3,FALSE))</f>
        <v/>
      </c>
      <c r="IC13" s="10"/>
      <c r="ID13" s="7" t="str">
        <f>IF(IC13="","",VLOOKUP(IC13,'Danh mục'!$A$1:$C$34,2,TRUE))</f>
        <v/>
      </c>
      <c r="IE13" s="6"/>
      <c r="IF13" s="7" t="str">
        <f>IF(IE13="","",IE13*VLOOKUP(IC12,'Danh mục'!$A$1:$C$34,3,FALSE))</f>
        <v/>
      </c>
      <c r="IG13" s="10"/>
      <c r="IH13" s="7" t="str">
        <f>IF(IG13="","",VLOOKUP(IG13,'Danh mục'!$A$1:$C$34,2,TRUE))</f>
        <v/>
      </c>
      <c r="II13" s="6"/>
      <c r="IJ13" s="7" t="str">
        <f>IF(II13="","",II13*VLOOKUP(IG12,'Danh mục'!$A$1:$C$34,3,FALSE))</f>
        <v/>
      </c>
      <c r="IK13" s="10"/>
      <c r="IL13" s="7" t="str">
        <f>IF(IK13="","",VLOOKUP(IK13,'Danh mục'!$A$1:$C$34,2,TRUE))</f>
        <v/>
      </c>
      <c r="IM13" s="6"/>
      <c r="IN13" s="7" t="str">
        <f>IF(IM13="","",IM13*VLOOKUP(IK12,'Danh mục'!$A$1:$C$34,3,FALSE))</f>
        <v/>
      </c>
      <c r="IO13" s="10"/>
      <c r="IP13" s="7" t="str">
        <f>IF(IO13="","",VLOOKUP(IO13,'Danh mục'!$A$1:$C$34,2,TRUE))</f>
        <v/>
      </c>
      <c r="IQ13" s="6"/>
      <c r="IR13" s="7" t="str">
        <f>IF(IQ13="","",IQ13*VLOOKUP(IO12,'Danh mục'!$A$1:$C$34,3,FALSE))</f>
        <v/>
      </c>
      <c r="IS13" s="10"/>
      <c r="IT13" s="7" t="str">
        <f>IF(IS13="","",VLOOKUP(IS13,'Danh mục'!$A$1:$C$34,2,TRUE))</f>
        <v/>
      </c>
      <c r="IU13" s="6"/>
      <c r="IV13" s="7" t="str">
        <f>IF(IU13="","",IU13*VLOOKUP(IS12,'Danh mục'!$A$1:$C$34,3,FALSE))</f>
        <v/>
      </c>
      <c r="IW13" s="10"/>
      <c r="IX13" s="7" t="str">
        <f>IF(IW13="","",VLOOKUP(IW13,'Danh mục'!$A$1:$C$34,2,TRUE))</f>
        <v/>
      </c>
      <c r="IY13" s="6"/>
      <c r="IZ13" s="7" t="str">
        <f>IF(IY13="","",IY13*VLOOKUP(IW12,'Danh mục'!$A$1:$C$34,3,FALSE))</f>
        <v/>
      </c>
      <c r="JA13" s="10"/>
      <c r="JB13" s="7" t="str">
        <f>IF(JA13="","",VLOOKUP(JA13,'Danh mục'!$A$1:$C$34,2,TRUE))</f>
        <v/>
      </c>
      <c r="JC13" s="6"/>
      <c r="JD13" s="7" t="str">
        <f>IF(JC13="","",JC13*VLOOKUP(JA12,'Danh mục'!$A$1:$C$34,3,FALSE))</f>
        <v/>
      </c>
      <c r="JE13" s="10"/>
      <c r="JF13" s="7" t="str">
        <f>IF(JE13="","",JE13*VLOOKUP(JC12,'Danh mục'!$A$1:$C$34,3,FALSE))</f>
        <v/>
      </c>
      <c r="JG13" s="6"/>
      <c r="JH13" s="7" t="str">
        <f>IF(JG13="","",JG13*VLOOKUP(JE12,'Danh mục'!$A$1:$C$34,3,FALSE))</f>
        <v/>
      </c>
      <c r="JI13" s="10"/>
      <c r="JJ13" s="7" t="str">
        <f>IF(JI13="","",VLOOKUP(JI13,'Danh mục'!$A$1:$C$34,2,TRUE))</f>
        <v/>
      </c>
      <c r="JK13" s="6"/>
      <c r="JL13" s="7" t="str">
        <f>IF(JK13="","",JK13*VLOOKUP(JI12,'Danh mục'!$A$1:$C$34,3,FALSE))</f>
        <v/>
      </c>
      <c r="JM13" s="10"/>
      <c r="JN13" s="7" t="str">
        <f>IF(JM13="","",VLOOKUP(JM13,'Danh mục'!$A$1:$C$34,2,TRUE))</f>
        <v/>
      </c>
      <c r="JO13" s="6"/>
      <c r="JP13" s="7" t="str">
        <f>IF(JO13="","",JO13*VLOOKUP(JM12,'Danh mục'!$A$1:$C$34,3,FALSE))</f>
        <v/>
      </c>
      <c r="JQ13" s="10"/>
      <c r="JR13" s="7" t="str">
        <f>IF(JQ13="","",VLOOKUP(JQ13,'Danh mục'!$A$1:$C$34,2,TRUE))</f>
        <v/>
      </c>
      <c r="JS13" s="6"/>
      <c r="JT13" s="7" t="str">
        <f>IF(JS13="","",JS13*VLOOKUP(JQ12,'Danh mục'!$A$1:$C$34,3,FALSE))</f>
        <v/>
      </c>
    </row>
    <row r="14" spans="1:280" x14ac:dyDescent="0.2">
      <c r="A14" s="10"/>
      <c r="B14" s="7" t="str">
        <f>IF(A14="","",VLOOKUP(A14,'Danh mục'!$A$1:$C$34,2,TRUE))</f>
        <v/>
      </c>
      <c r="C14" s="6"/>
      <c r="D14" s="7" t="str">
        <f>IF(C14="","",C14*VLOOKUP(A13,'Danh mục'!$A$1:$C$34,3,FALSE))</f>
        <v/>
      </c>
      <c r="E14" s="10"/>
      <c r="F14" s="7" t="str">
        <f>IF(E14="","",VLOOKUP(E14,'Danh mục'!$A$1:$C$34,2,TRUE))</f>
        <v/>
      </c>
      <c r="G14" s="6"/>
      <c r="H14" s="7" t="str">
        <f>IF(G14="","",G14*VLOOKUP(E13,'Danh mục'!$A$1:$C$34,3,FALSE))</f>
        <v/>
      </c>
      <c r="I14" s="10"/>
      <c r="J14" s="7" t="str">
        <f>IF(I14="","",VLOOKUP(I14,'Danh mục'!$A$1:$C$34,2,TRUE))</f>
        <v/>
      </c>
      <c r="K14" s="6"/>
      <c r="L14" s="7" t="str">
        <f>IF(K14="","",K14*VLOOKUP(I13,'Danh mục'!$A$1:$C$34,3,FALSE))</f>
        <v/>
      </c>
      <c r="M14" s="10"/>
      <c r="N14" s="7" t="str">
        <f>IF(M14="","",VLOOKUP(M14,'Danh mục'!$A$1:$C$34,2,TRUE))</f>
        <v/>
      </c>
      <c r="O14" s="6"/>
      <c r="P14" s="7" t="str">
        <f>IF(O14="","",O14*VLOOKUP(M13,'Danh mục'!$A$1:$C$34,3,FALSE))</f>
        <v/>
      </c>
      <c r="Q14" s="10"/>
      <c r="R14" s="7" t="str">
        <f>IF(Q14="","",VLOOKUP(Q14,'[1]Danh mục'!$A$1:$C$31,2,FALSE))</f>
        <v/>
      </c>
      <c r="S14" s="6"/>
      <c r="T14" s="7" t="str">
        <f>IF(S14="","",S14*VLOOKUP(Q13,'Danh mục'!$A$1:$C$34,3,FALSE))</f>
        <v/>
      </c>
      <c r="U14" s="10"/>
      <c r="V14" s="7" t="str">
        <f>IF(U14="","",VLOOKUP(U14,'Danh mục'!$A$1:$C$34,2,TRUE))</f>
        <v/>
      </c>
      <c r="W14" s="6"/>
      <c r="X14" s="7" t="str">
        <f>IF(W14="","",W14*VLOOKUP(U13,'Danh mục'!$A$1:$C$34,3,FALSE))</f>
        <v/>
      </c>
      <c r="Y14" s="10"/>
      <c r="Z14" s="7" t="str">
        <f>IF(Y14="","",VLOOKUP(Y14,'Danh mục'!$A$1:$C$34,2,TRUE))</f>
        <v/>
      </c>
      <c r="AA14" s="6"/>
      <c r="AB14" s="7" t="str">
        <f>IF(AA14="","",AA14*VLOOKUP(Y13,'Danh mục'!$A$1:$C$34,3,FALSE))</f>
        <v/>
      </c>
      <c r="AC14" s="10"/>
      <c r="AD14" s="7" t="str">
        <f>IF(AC14="","",VLOOKUP(AC14,'Danh mục'!$A$1:$C$34,2,TRUE))</f>
        <v/>
      </c>
      <c r="AE14" s="6"/>
      <c r="AF14" s="7" t="str">
        <f>IF(AE14="","",AE14*VLOOKUP(AC13,'Danh mục'!$A$1:$C$34,3,FALSE))</f>
        <v/>
      </c>
      <c r="AG14" s="10"/>
      <c r="AH14" s="7" t="str">
        <f>IF(AG14="","",VLOOKUP(AG14,'Danh mục'!$A$1:$C$34,2,TRUE))</f>
        <v/>
      </c>
      <c r="AI14" s="6"/>
      <c r="AJ14" s="7" t="str">
        <f>IF(AI14="","",AI14*VLOOKUP(AG13,'Danh mục'!$A$1:$C$34,3,FALSE))</f>
        <v/>
      </c>
      <c r="AK14" s="10"/>
      <c r="AL14" s="7" t="str">
        <f>IF(AK14="","",VLOOKUP(AK14,'Danh mục'!$A$1:$C$34,2,TRUE))</f>
        <v/>
      </c>
      <c r="AM14" s="6"/>
      <c r="AN14" s="7" t="str">
        <f>IF(AM14="","",AM14*VLOOKUP(AK13,'Danh mục'!$A$1:$C$34,3,FALSE))</f>
        <v/>
      </c>
      <c r="AO14" s="10"/>
      <c r="AP14" s="7" t="str">
        <f>IF(AO14="","",VLOOKUP(AO14,'Danh mục'!$A$1:$C$34,2,TRUE))</f>
        <v/>
      </c>
      <c r="AQ14" s="6"/>
      <c r="AR14" s="7" t="str">
        <f>IF(AQ14="","",AQ14*VLOOKUP(AO13,'Danh mục'!$A$1:$C$34,3,FALSE))</f>
        <v/>
      </c>
      <c r="AS14" s="10"/>
      <c r="AT14" s="7" t="str">
        <f>IF(AS14="","",VLOOKUP(AS14,'Danh mục'!$A$1:$C$34,2,TRUE))</f>
        <v/>
      </c>
      <c r="AU14" s="6"/>
      <c r="AV14" s="7" t="str">
        <f>IF(AU14="","",AU14*VLOOKUP(AS13,'Danh mục'!$A$1:$C$34,3,FALSE))</f>
        <v/>
      </c>
      <c r="AW14" s="10"/>
      <c r="AX14" s="7" t="str">
        <f>IF(AW14="","",VLOOKUP(AW14,'Danh mục'!$A$1:$C$34,2,TRUE))</f>
        <v/>
      </c>
      <c r="AY14" s="6"/>
      <c r="AZ14" s="7" t="str">
        <f>IF(AY14="","",AY14*VLOOKUP(AW13,'Danh mục'!$A$1:$C$34,3,FALSE))</f>
        <v/>
      </c>
      <c r="BA14" s="10"/>
      <c r="BB14" s="7" t="str">
        <f>IF(BA14="","",VLOOKUP(BA14,'Danh mục'!$A$1:$C$34,2,TRUE))</f>
        <v/>
      </c>
      <c r="BC14" s="6"/>
      <c r="BD14" s="7" t="str">
        <f>IF(BC14="","",BC14*VLOOKUP(BA13,'Danh mục'!$A$1:$C$34,3,FALSE))</f>
        <v/>
      </c>
      <c r="BE14" s="10"/>
      <c r="BF14" s="7" t="str">
        <f>IF(BE14="","",VLOOKUP(BE14,'Danh mục'!$A$1:$C$34,2,TRUE))</f>
        <v/>
      </c>
      <c r="BG14" s="6"/>
      <c r="BH14" s="7" t="str">
        <f>IF(BG14="","",BG14*VLOOKUP(BE13,'Danh mục'!$A$1:$C$34,3,FALSE))</f>
        <v/>
      </c>
      <c r="BI14" s="10"/>
      <c r="BJ14" s="7" t="str">
        <f>IF(BI14="","",VLOOKUP(BI14,'Danh mục'!$A$1:$C$34,2,TRUE))</f>
        <v/>
      </c>
      <c r="BK14" s="6"/>
      <c r="BL14" s="7" t="str">
        <f>IF(BK14="","",BK14*VLOOKUP(BI13,'Danh mục'!$A$1:$C$34,3,FALSE))</f>
        <v/>
      </c>
      <c r="BM14" s="10"/>
      <c r="BN14" s="7" t="str">
        <f>IF(BM14="","",VLOOKUP(BM14,'Danh mục'!$A$1:$C$34,2,TRUE))</f>
        <v/>
      </c>
      <c r="BO14" s="6"/>
      <c r="BP14" s="7" t="str">
        <f>IF(BO14="","",BO14*VLOOKUP(BM13,'Danh mục'!$A$1:$C$34,3,FALSE))</f>
        <v/>
      </c>
      <c r="BQ14" s="10"/>
      <c r="BR14" s="7" t="str">
        <f>IF(BQ14="","",VLOOKUP(BQ14,'Danh mục'!$A$1:$C$34,2,TRUE))</f>
        <v/>
      </c>
      <c r="BS14" s="6"/>
      <c r="BT14" s="7" t="str">
        <f>IF(BS14="","",BS14*VLOOKUP(BQ13,'Danh mục'!$A$1:$C$34,3,FALSE))</f>
        <v/>
      </c>
      <c r="BU14" s="10"/>
      <c r="BV14" s="7" t="str">
        <f>IF(BU14="","",VLOOKUP(BU14,'Danh mục'!$A$1:$C$34,2,TRUE))</f>
        <v/>
      </c>
      <c r="BW14" s="6"/>
      <c r="BX14" s="7" t="str">
        <f>IF(BW14="","",BW14*VLOOKUP(BU13,'Danh mục'!$A$1:$C$34,3,FALSE))</f>
        <v/>
      </c>
      <c r="BY14" s="10"/>
      <c r="BZ14" s="7" t="str">
        <f>IF(BY14="","",VLOOKUP(BY14,'Danh mục'!$A$1:$C$34,2,TRUE))</f>
        <v/>
      </c>
      <c r="CA14" s="6"/>
      <c r="CB14" s="7" t="str">
        <f>IF(CA14="","",CA14*VLOOKUP(BY13,'Danh mục'!$A$1:$C$34,3,FALSE))</f>
        <v/>
      </c>
      <c r="CC14" s="10"/>
      <c r="CD14" s="7" t="str">
        <f>IF(CC14="","",VLOOKUP(CC14,'Danh mục'!$A$1:$C$34,2,TRUE))</f>
        <v/>
      </c>
      <c r="CE14" s="6"/>
      <c r="CF14" s="7" t="str">
        <f>IF(CE14="","",CE14*VLOOKUP(CC13,'Danh mục'!$A$1:$C$34,3,FALSE))</f>
        <v/>
      </c>
      <c r="CG14" s="10"/>
      <c r="CH14" s="7" t="str">
        <f>IF(CG14="","",VLOOKUP(CG14,'Danh mục'!$A$1:$C$34,2,TRUE))</f>
        <v/>
      </c>
      <c r="CI14" s="6"/>
      <c r="CJ14" s="7" t="str">
        <f>IF(CI14="","",CI14*VLOOKUP(CG13,'Danh mục'!$A$1:$C$34,3,FALSE))</f>
        <v/>
      </c>
      <c r="CK14" s="10"/>
      <c r="CL14" s="7" t="str">
        <f>IF(CK14="","",VLOOKUP(CK14,'Danh mục'!$A$1:$C$34,2,TRUE))</f>
        <v/>
      </c>
      <c r="CM14" s="6"/>
      <c r="CN14" s="7" t="str">
        <f>IF(CM14="","",CM14*VLOOKUP(CK13,'Danh mục'!$A$1:$C$34,3,FALSE))</f>
        <v/>
      </c>
      <c r="CO14" s="10"/>
      <c r="CP14" s="7" t="str">
        <f>IF(CO14="","",VLOOKUP(CO14,'Danh mục'!$A$1:$C$34,2,TRUE))</f>
        <v/>
      </c>
      <c r="CQ14" s="6"/>
      <c r="CR14" s="7" t="str">
        <f>IF(CQ14="","",CQ14*VLOOKUP(CO13,'Danh mục'!$A$1:$C$34,3,FALSE))</f>
        <v/>
      </c>
      <c r="CS14" s="10"/>
      <c r="CT14" s="7" t="str">
        <f>IF(CS14="","",VLOOKUP(CS14,'Danh mục'!$A$1:$C$34,2,TRUE))</f>
        <v/>
      </c>
      <c r="CU14" s="6"/>
      <c r="CV14" s="7" t="str">
        <f>IF(CU14="","",CU14*VLOOKUP(CS13,'Danh mục'!$A$1:$C$34,3,FALSE))</f>
        <v/>
      </c>
      <c r="CW14" s="10"/>
      <c r="CX14" s="7" t="str">
        <f>IF(CW14="","",VLOOKUP(CW14,'Danh mục'!$A$1:$C$34,2,TRUE))</f>
        <v/>
      </c>
      <c r="CY14" s="6"/>
      <c r="CZ14" s="7" t="str">
        <f>IF(CY14="","",CY14*VLOOKUP(CW13,'Danh mục'!$A$1:$C$34,3,FALSE))</f>
        <v/>
      </c>
      <c r="DA14" s="10"/>
      <c r="DB14" s="7" t="str">
        <f>IF(DA14="","",VLOOKUP(DA14,'Danh mục'!$A$1:$C$34,2,TRUE))</f>
        <v/>
      </c>
      <c r="DC14" s="6"/>
      <c r="DD14" s="7" t="str">
        <f>IF(DC14="","",DC14*VLOOKUP(DA13,'Danh mục'!$A$1:$C$34,3,FALSE))</f>
        <v/>
      </c>
      <c r="DE14" s="10"/>
      <c r="DF14" s="7" t="str">
        <f>IF(DE14="","",VLOOKUP(DE14,'Danh mục'!$A$1:$C$34,2,TRUE))</f>
        <v/>
      </c>
      <c r="DG14" s="6"/>
      <c r="DH14" s="7" t="str">
        <f>IF(DG14="","",DG14*VLOOKUP(DE13,'Danh mục'!$A$1:$C$34,3,FALSE))</f>
        <v/>
      </c>
      <c r="DI14" s="10"/>
      <c r="DJ14" s="7" t="str">
        <f>IF(DI14="","",VLOOKUP(DI14,'Danh mục'!$A$1:$C$34,2,TRUE))</f>
        <v/>
      </c>
      <c r="DK14" s="6"/>
      <c r="DL14" s="7" t="str">
        <f>IF(DK14="","",DK14*VLOOKUP(DI13,'Danh mục'!$A$1:$C$34,3,FALSE))</f>
        <v/>
      </c>
      <c r="DM14" s="10"/>
      <c r="DN14" s="7" t="str">
        <f>IF(DM14="","",VLOOKUP(DM14,'Danh mục'!$A$1:$C$34,2,TRUE))</f>
        <v/>
      </c>
      <c r="DO14" s="6"/>
      <c r="DP14" s="7" t="str">
        <f>IF(DO14="","",DO14*VLOOKUP(DM13,'Danh mục'!$A$1:$C$34,3,FALSE))</f>
        <v/>
      </c>
      <c r="DQ14" s="10"/>
      <c r="DR14" s="7" t="str">
        <f>IF(DQ14="","",VLOOKUP(DQ14,'Danh mục'!$A$1:$C$34,2,TRUE))</f>
        <v/>
      </c>
      <c r="DS14" s="6"/>
      <c r="DT14" s="7" t="str">
        <f>IF(DS14="","",DS14*VLOOKUP(DQ13,'Danh mục'!$A$1:$C$34,3,FALSE))</f>
        <v/>
      </c>
      <c r="DU14" s="10"/>
      <c r="DV14" s="7" t="str">
        <f>IF(DU14="","",VLOOKUP(DU14,'Danh mục'!$A$1:$C$34,2,TRUE))</f>
        <v/>
      </c>
      <c r="DW14" s="6"/>
      <c r="DX14" s="7" t="str">
        <f>IF(DW14="","",DW14*VLOOKUP(DU13,'Danh mục'!$A$1:$C$34,3,FALSE))</f>
        <v/>
      </c>
      <c r="DY14" s="10"/>
      <c r="DZ14" s="7" t="str">
        <f>IF(DY14="","",VLOOKUP(DY14,'Danh mục'!$A$1:$C$34,2,TRUE))</f>
        <v/>
      </c>
      <c r="EA14" s="6"/>
      <c r="EB14" s="7" t="str">
        <f>IF(EA14="","",EA14*VLOOKUP(DY13,'Danh mục'!$A$1:$C$34,3,FALSE))</f>
        <v/>
      </c>
      <c r="EC14" s="10"/>
      <c r="ED14" s="7" t="str">
        <f>IF(EC14="","",VLOOKUP(EC14,'Danh mục'!$A$1:$C$34,2,TRUE))</f>
        <v/>
      </c>
      <c r="EE14" s="6"/>
      <c r="EF14" s="7" t="str">
        <f>IF(EE14="","",EE14*VLOOKUP(EC13,'Danh mục'!$A$1:$C$34,3,FALSE))</f>
        <v/>
      </c>
      <c r="EG14" s="10"/>
      <c r="EH14" s="7" t="str">
        <f>IF(EG14="","",VLOOKUP(EG14,'Danh mục'!$A$1:$C$34,2,TRUE))</f>
        <v/>
      </c>
      <c r="EI14" s="6"/>
      <c r="EJ14" s="7" t="str">
        <f>IF(EI14="","",EI14*VLOOKUP(EG13,'Danh mục'!$A$1:$C$34,3,FALSE))</f>
        <v/>
      </c>
      <c r="EK14" s="10"/>
      <c r="EL14" s="7" t="str">
        <f>IF(EK14="","",VLOOKUP(EK14,'Danh mục'!$A$1:$C$34,2,TRUE))</f>
        <v/>
      </c>
      <c r="EM14" s="6"/>
      <c r="EN14" s="7" t="str">
        <f>IF(EM14="","",EM14*VLOOKUP(EK13,'Danh mục'!$A$1:$C$34,3,FALSE))</f>
        <v/>
      </c>
      <c r="EO14" s="10"/>
      <c r="EP14" s="7" t="str">
        <f>IF(EO14="","",VLOOKUP(EO14,'Danh mục'!$A$1:$C$34,2,TRUE))</f>
        <v/>
      </c>
      <c r="EQ14" s="6"/>
      <c r="ER14" s="7" t="str">
        <f>IF(EQ14="","",EQ14*VLOOKUP(EO13,'Danh mục'!$A$1:$C$34,3,FALSE))</f>
        <v/>
      </c>
      <c r="ES14" s="10"/>
      <c r="ET14" s="7" t="str">
        <f>IF(ES14="","",VLOOKUP(ES14,'Danh mục'!$A$1:$C$34,2,TRUE))</f>
        <v/>
      </c>
      <c r="EU14" s="6"/>
      <c r="EV14" s="7" t="str">
        <f>IF(EU14="","",EU14*VLOOKUP(ES13,'Danh mục'!$A$1:$C$34,3,FALSE))</f>
        <v/>
      </c>
      <c r="EW14" s="10"/>
      <c r="EX14" s="7" t="str">
        <f>IF(EW14="","",VLOOKUP(EW14,'Danh mục'!$A$1:$C$34,2,TRUE))</f>
        <v/>
      </c>
      <c r="EY14" s="6"/>
      <c r="EZ14" s="7" t="str">
        <f>IF(EY14="","",EY14*VLOOKUP(EW13,'Danh mục'!$A$1:$C$34,3,FALSE))</f>
        <v/>
      </c>
      <c r="FA14" s="10"/>
      <c r="FB14" s="7" t="str">
        <f>IF(FA14="","",VLOOKUP(FA14,'Danh mục'!$A$1:$C$34,2,TRUE))</f>
        <v/>
      </c>
      <c r="FC14" s="6"/>
      <c r="FD14" s="7" t="str">
        <f>IF(FC14="","",FC14*VLOOKUP(FA13,'Danh mục'!$A$1:$C$34,3,FALSE))</f>
        <v/>
      </c>
      <c r="FE14" s="10"/>
      <c r="FF14" s="7" t="str">
        <f>IF(FE14="","",VLOOKUP(FE14,'Danh mục'!$A$1:$C$34,2,TRUE))</f>
        <v/>
      </c>
      <c r="FG14" s="6"/>
      <c r="FH14" s="7" t="str">
        <f>IF(FG14="","",FG14*VLOOKUP(FE13,'Danh mục'!$A$1:$C$34,3,FALSE))</f>
        <v/>
      </c>
      <c r="FI14" s="10"/>
      <c r="FJ14" s="7" t="str">
        <f>IF(FI14="","",VLOOKUP(FI14,'Danh mục'!$A$1:$C$34,2,TRUE))</f>
        <v/>
      </c>
      <c r="FK14" s="6"/>
      <c r="FL14" s="7" t="str">
        <f>IF(FK14="","",FK14*VLOOKUP(FI13,'Danh mục'!$A$1:$C$34,3,FALSE))</f>
        <v/>
      </c>
      <c r="FM14" s="10"/>
      <c r="FN14" s="7" t="str">
        <f>IF(FM14="","",VLOOKUP(FM14,'Danh mục'!$A$1:$C$34,2,TRUE))</f>
        <v/>
      </c>
      <c r="FO14" s="6"/>
      <c r="FP14" s="7" t="str">
        <f>IF(FO14="","",FO14*VLOOKUP(FM13,'Danh mục'!$A$1:$C$34,3,FALSE))</f>
        <v/>
      </c>
      <c r="FQ14" s="10"/>
      <c r="FR14" s="7" t="str">
        <f>IF(FQ14="","",VLOOKUP(FQ14,'Danh mục'!$A$1:$C$34,2,TRUE))</f>
        <v/>
      </c>
      <c r="FS14" s="6"/>
      <c r="FT14" s="7" t="str">
        <f>IF(FS14="","",FS14*VLOOKUP(FQ13,'Danh mục'!$A$1:$C$34,3,FALSE))</f>
        <v/>
      </c>
      <c r="FU14" s="10"/>
      <c r="FV14" s="7" t="str">
        <f>IF(FU14="","",VLOOKUP(FU14,'Danh mục'!$A$1:$C$34,2,TRUE))</f>
        <v/>
      </c>
      <c r="FW14" s="6"/>
      <c r="FX14" s="7" t="str">
        <f>IF(FW14="","",FW14*VLOOKUP(FU13,'Danh mục'!$A$1:$C$34,3,FALSE))</f>
        <v/>
      </c>
      <c r="FY14" s="10"/>
      <c r="FZ14" s="7" t="str">
        <f>IF(FY14="","",VLOOKUP(FY14,'Danh mục'!$A$1:$C$34,2,TRUE))</f>
        <v/>
      </c>
      <c r="GA14" s="6"/>
      <c r="GB14" s="7" t="str">
        <f>IF(GA14="","",GA14*VLOOKUP(FY13,'Danh mục'!$A$1:$C$34,3,FALSE))</f>
        <v/>
      </c>
      <c r="GC14" s="10"/>
      <c r="GD14" s="7" t="str">
        <f>IF(GC14="","",VLOOKUP(GC14,'Danh mục'!$A$1:$C$34,2,TRUE))</f>
        <v/>
      </c>
      <c r="GE14" s="6"/>
      <c r="GF14" s="7" t="str">
        <f>IF(GE14="","",GE14*VLOOKUP(GC13,'Danh mục'!$A$1:$C$34,3,FALSE))</f>
        <v/>
      </c>
      <c r="GG14" s="10"/>
      <c r="GH14" s="7" t="str">
        <f>IF(GG14="","",VLOOKUP(GG14,'Danh mục'!$A$1:$C$34,2,TRUE))</f>
        <v/>
      </c>
      <c r="GI14" s="6"/>
      <c r="GJ14" s="7" t="str">
        <f>IF(GI14="","",GI14*VLOOKUP(GG13,'Danh mục'!$A$1:$C$34,3,FALSE))</f>
        <v/>
      </c>
      <c r="GK14" s="10"/>
      <c r="GL14" s="7" t="str">
        <f>IF(GK14="","",VLOOKUP(GK14,'Danh mục'!$A$1:$C$34,2,TRUE))</f>
        <v/>
      </c>
      <c r="GM14" s="6"/>
      <c r="GN14" s="7" t="str">
        <f>IF(GM14="","",GM14*VLOOKUP(GK13,'Danh mục'!$A$1:$C$34,3,FALSE))</f>
        <v/>
      </c>
      <c r="GO14" s="10"/>
      <c r="GP14" s="7" t="str">
        <f>IF(GO14="","",VLOOKUP(GO14,'Danh mục'!$A$1:$C$34,2,TRUE))</f>
        <v/>
      </c>
      <c r="GQ14" s="6"/>
      <c r="GR14" s="7" t="str">
        <f>IF(GQ14="","",GQ14*VLOOKUP(GO13,'Danh mục'!$A$1:$C$34,3,FALSE))</f>
        <v/>
      </c>
      <c r="GS14" s="10"/>
      <c r="GT14" s="7" t="str">
        <f>IF(GS14="","",VLOOKUP(GS14,'Danh mục'!$A$1:$C$34,2,TRUE))</f>
        <v/>
      </c>
      <c r="GU14" s="6"/>
      <c r="GV14" s="7" t="str">
        <f>IF(GU14="","",GU14*VLOOKUP(GS13,'Danh mục'!$A$1:$C$34,3,FALSE))</f>
        <v/>
      </c>
      <c r="GW14" s="10"/>
      <c r="GX14" s="7" t="str">
        <f>IF(GW14="","",VLOOKUP(GW14,'Danh mục'!$A$1:$C$34,2,TRUE))</f>
        <v/>
      </c>
      <c r="GY14" s="6"/>
      <c r="GZ14" s="7" t="str">
        <f>IF(GY14="","",GY14*VLOOKUP(GW13,'Danh mục'!$A$1:$C$34,3,FALSE))</f>
        <v/>
      </c>
      <c r="HA14" s="10"/>
      <c r="HB14" s="7" t="str">
        <f>IF(HA14="","",VLOOKUP(HA14,'Danh mục'!$A$1:$C$34,2,TRUE))</f>
        <v/>
      </c>
      <c r="HC14" s="6"/>
      <c r="HD14" s="7" t="str">
        <f>IF(HC14="","",HC14*VLOOKUP(HA13,'Danh mục'!$A$1:$C$34,3,FALSE))</f>
        <v/>
      </c>
      <c r="HE14" s="10"/>
      <c r="HF14" s="7" t="str">
        <f>IF(HE14="","",VLOOKUP(HE14,'Danh mục'!$A$1:$C$34,2,TRUE))</f>
        <v/>
      </c>
      <c r="HG14" s="6"/>
      <c r="HH14" s="7" t="str">
        <f>IF(HG14="","",HG14*VLOOKUP(HE13,'Danh mục'!$A$1:$C$34,3,FALSE))</f>
        <v/>
      </c>
      <c r="HI14" s="10"/>
      <c r="HJ14" s="7" t="str">
        <f>IF(HI14="","",VLOOKUP(HI14,'Danh mục'!$A$1:$C$34,2,TRUE))</f>
        <v/>
      </c>
      <c r="HK14" s="6"/>
      <c r="HL14" s="7" t="str">
        <f>IF(HK14="","",HK14*VLOOKUP(HI13,'Danh mục'!$A$1:$C$34,3,FALSE))</f>
        <v/>
      </c>
      <c r="HM14" s="10"/>
      <c r="HN14" s="7" t="str">
        <f>IF(HM14="","",VLOOKUP(HM14,'Danh mục'!$A$1:$C$34,2,TRUE))</f>
        <v/>
      </c>
      <c r="HO14" s="6"/>
      <c r="HP14" s="7" t="str">
        <f>IF(HO14="","",HO14*VLOOKUP(HM13,'Danh mục'!$A$1:$C$34,3,FALSE))</f>
        <v/>
      </c>
      <c r="HQ14" s="10"/>
      <c r="HR14" s="7" t="str">
        <f>IF(HQ14="","",VLOOKUP(HQ14,'Danh mục'!$A$1:$C$34,2,TRUE))</f>
        <v/>
      </c>
      <c r="HS14" s="6"/>
      <c r="HT14" s="7" t="str">
        <f>IF(HS14="","",HS14*VLOOKUP(HQ13,'Danh mục'!$A$1:$C$34,3,FALSE))</f>
        <v/>
      </c>
      <c r="HU14" s="10"/>
      <c r="HV14" s="7" t="str">
        <f>IF(HU14="","",VLOOKUP(HU14,'Danh mục'!$A$1:$C$34,2,TRUE))</f>
        <v/>
      </c>
      <c r="HW14" s="6"/>
      <c r="HX14" s="7" t="str">
        <f>IF(HW14="","",HW14*VLOOKUP(HU13,'Danh mục'!$A$1:$C$34,3,FALSE))</f>
        <v/>
      </c>
      <c r="HY14" s="10"/>
      <c r="HZ14" s="7" t="str">
        <f>IF(HY14="","",VLOOKUP(HY14,'Danh mục'!$A$1:$C$34,2,TRUE))</f>
        <v/>
      </c>
      <c r="IA14" s="6"/>
      <c r="IB14" s="7" t="str">
        <f>IF(IA14="","",IA14*VLOOKUP(HY13,'Danh mục'!$A$1:$C$34,3,FALSE))</f>
        <v/>
      </c>
      <c r="IC14" s="10"/>
      <c r="ID14" s="7" t="str">
        <f>IF(IC14="","",VLOOKUP(IC14,'Danh mục'!$A$1:$C$34,2,TRUE))</f>
        <v/>
      </c>
      <c r="IE14" s="6"/>
      <c r="IF14" s="7" t="str">
        <f>IF(IE14="","",IE14*VLOOKUP(IC13,'Danh mục'!$A$1:$C$34,3,FALSE))</f>
        <v/>
      </c>
      <c r="IG14" s="10"/>
      <c r="IH14" s="7" t="str">
        <f>IF(IG14="","",VLOOKUP(IG14,'Danh mục'!$A$1:$C$34,2,TRUE))</f>
        <v/>
      </c>
      <c r="II14" s="6"/>
      <c r="IJ14" s="7" t="str">
        <f>IF(II14="","",II14*VLOOKUP(IG13,'Danh mục'!$A$1:$C$34,3,FALSE))</f>
        <v/>
      </c>
      <c r="IK14" s="10"/>
      <c r="IL14" s="7" t="str">
        <f>IF(IK14="","",VLOOKUP(IK14,'Danh mục'!$A$1:$C$34,2,TRUE))</f>
        <v/>
      </c>
      <c r="IM14" s="6"/>
      <c r="IN14" s="7" t="str">
        <f>IF(IM14="","",IM14*VLOOKUP(IK13,'Danh mục'!$A$1:$C$34,3,FALSE))</f>
        <v/>
      </c>
      <c r="IO14" s="10"/>
      <c r="IP14" s="7" t="str">
        <f>IF(IO14="","",VLOOKUP(IO14,'Danh mục'!$A$1:$C$34,2,TRUE))</f>
        <v/>
      </c>
      <c r="IQ14" s="6"/>
      <c r="IR14" s="7" t="str">
        <f>IF(IQ14="","",IQ14*VLOOKUP(IO13,'Danh mục'!$A$1:$C$34,3,FALSE))</f>
        <v/>
      </c>
      <c r="IS14" s="10"/>
      <c r="IT14" s="7" t="str">
        <f>IF(IS14="","",VLOOKUP(IS14,'Danh mục'!$A$1:$C$34,2,TRUE))</f>
        <v/>
      </c>
      <c r="IU14" s="6"/>
      <c r="IV14" s="7" t="str">
        <f>IF(IU14="","",IU14*VLOOKUP(IS13,'Danh mục'!$A$1:$C$34,3,FALSE))</f>
        <v/>
      </c>
      <c r="IW14" s="10"/>
      <c r="IX14" s="7" t="str">
        <f>IF(IW14="","",VLOOKUP(IW14,'Danh mục'!$A$1:$C$34,2,TRUE))</f>
        <v/>
      </c>
      <c r="IY14" s="6"/>
      <c r="IZ14" s="7" t="str">
        <f>IF(IY14="","",IY14*VLOOKUP(IW13,'Danh mục'!$A$1:$C$34,3,FALSE))</f>
        <v/>
      </c>
      <c r="JA14" s="10"/>
      <c r="JB14" s="7" t="str">
        <f>IF(JA14="","",VLOOKUP(JA14,'Danh mục'!$A$1:$C$34,2,TRUE))</f>
        <v/>
      </c>
      <c r="JC14" s="6"/>
      <c r="JD14" s="7" t="str">
        <f>IF(JC14="","",JC14*VLOOKUP(JA13,'Danh mục'!$A$1:$C$34,3,FALSE))</f>
        <v/>
      </c>
      <c r="JE14" s="10"/>
      <c r="JF14" s="7" t="str">
        <f>IF(JE14="","",JE14*VLOOKUP(JC13,'Danh mục'!$A$1:$C$34,3,FALSE))</f>
        <v/>
      </c>
      <c r="JG14" s="6"/>
      <c r="JH14" s="7" t="str">
        <f>IF(JG14="","",JG14*VLOOKUP(JE13,'Danh mục'!$A$1:$C$34,3,FALSE))</f>
        <v/>
      </c>
      <c r="JI14" s="10"/>
      <c r="JJ14" s="7" t="str">
        <f>IF(JI14="","",VLOOKUP(JI14,'Danh mục'!$A$1:$C$34,2,TRUE))</f>
        <v/>
      </c>
      <c r="JK14" s="6"/>
      <c r="JL14" s="7" t="str">
        <f>IF(JK14="","",JK14*VLOOKUP(JI13,'Danh mục'!$A$1:$C$34,3,FALSE))</f>
        <v/>
      </c>
      <c r="JM14" s="10"/>
      <c r="JN14" s="7" t="str">
        <f>IF(JM14="","",VLOOKUP(JM14,'Danh mục'!$A$1:$C$34,2,TRUE))</f>
        <v/>
      </c>
      <c r="JO14" s="6"/>
      <c r="JP14" s="7" t="str">
        <f>IF(JO14="","",JO14*VLOOKUP(JM13,'Danh mục'!$A$1:$C$34,3,FALSE))</f>
        <v/>
      </c>
      <c r="JQ14" s="10"/>
      <c r="JR14" s="7" t="str">
        <f>IF(JQ14="","",VLOOKUP(JQ14,'Danh mục'!$A$1:$C$34,2,TRUE))</f>
        <v/>
      </c>
      <c r="JS14" s="6"/>
      <c r="JT14" s="7" t="str">
        <f>IF(JS14="","",JS14*VLOOKUP(JQ13,'Danh mục'!$A$1:$C$34,3,FALSE))</f>
        <v/>
      </c>
    </row>
    <row r="15" spans="1:280" x14ac:dyDescent="0.2">
      <c r="A15" s="10"/>
      <c r="B15" s="7" t="str">
        <f>IF(A15="","",VLOOKUP(A15,'Danh mục'!$A$1:$C$34,2,TRUE))</f>
        <v/>
      </c>
      <c r="C15" s="6"/>
      <c r="D15" s="7" t="str">
        <f>IF(C15="","",C15*VLOOKUP(A14,'Danh mục'!$A$1:$C$34,3,FALSE))</f>
        <v/>
      </c>
      <c r="E15" s="10"/>
      <c r="F15" s="7" t="str">
        <f>IF(E15="","",VLOOKUP(E15,'Danh mục'!$A$1:$C$34,2,TRUE))</f>
        <v/>
      </c>
      <c r="G15" s="6"/>
      <c r="H15" s="7" t="str">
        <f>IF(G15="","",G15*VLOOKUP(E14,'Danh mục'!$A$1:$C$34,3,FALSE))</f>
        <v/>
      </c>
      <c r="I15" s="10"/>
      <c r="J15" s="7" t="str">
        <f>IF(I15="","",VLOOKUP(I15,'Danh mục'!$A$1:$C$34,2,TRUE))</f>
        <v/>
      </c>
      <c r="K15" s="6"/>
      <c r="L15" s="7" t="str">
        <f>IF(K15="","",K15*VLOOKUP(I14,'Danh mục'!$A$1:$C$34,3,FALSE))</f>
        <v/>
      </c>
      <c r="M15" s="10"/>
      <c r="N15" s="7" t="str">
        <f>IF(M15="","",VLOOKUP(M15,'Danh mục'!$A$1:$C$34,2,TRUE))</f>
        <v/>
      </c>
      <c r="O15" s="6"/>
      <c r="P15" s="7" t="str">
        <f>IF(O15="","",O15*VLOOKUP(M14,'Danh mục'!$A$1:$C$34,3,FALSE))</f>
        <v/>
      </c>
      <c r="Q15" s="10"/>
      <c r="R15" s="7" t="str">
        <f>IF(Q15="","",VLOOKUP(Q15,'[1]Danh mục'!$A$1:$C$31,2,FALSE))</f>
        <v/>
      </c>
      <c r="S15" s="6"/>
      <c r="T15" s="7" t="str">
        <f>IF(S15="","",S15*VLOOKUP(Q14,'Danh mục'!$A$1:$C$34,3,FALSE))</f>
        <v/>
      </c>
      <c r="U15" s="10"/>
      <c r="V15" s="7" t="str">
        <f>IF(U15="","",VLOOKUP(U15,'Danh mục'!$A$1:$C$34,2,TRUE))</f>
        <v/>
      </c>
      <c r="W15" s="6"/>
      <c r="X15" s="7" t="str">
        <f>IF(W15="","",W15*VLOOKUP(U14,'Danh mục'!$A$1:$C$34,3,FALSE))</f>
        <v/>
      </c>
      <c r="Y15" s="10"/>
      <c r="Z15" s="7" t="str">
        <f>IF(Y15="","",VLOOKUP(Y15,'Danh mục'!$A$1:$C$34,2,TRUE))</f>
        <v/>
      </c>
      <c r="AA15" s="6"/>
      <c r="AB15" s="7" t="str">
        <f>IF(AA15="","",AA15*VLOOKUP(Y14,'Danh mục'!$A$1:$C$34,3,FALSE))</f>
        <v/>
      </c>
      <c r="AC15" s="10"/>
      <c r="AD15" s="7" t="str">
        <f>IF(AC15="","",VLOOKUP(AC15,'Danh mục'!$A$1:$C$34,2,TRUE))</f>
        <v/>
      </c>
      <c r="AE15" s="6"/>
      <c r="AF15" s="7" t="str">
        <f>IF(AE15="","",AE15*VLOOKUP(AC14,'Danh mục'!$A$1:$C$34,3,FALSE))</f>
        <v/>
      </c>
      <c r="AG15" s="10"/>
      <c r="AH15" s="7" t="str">
        <f>IF(AG15="","",VLOOKUP(AG15,'[1]Danh mục'!$A$1:$C$31,2,FALSE))</f>
        <v/>
      </c>
      <c r="AI15" s="6"/>
      <c r="AJ15" s="7" t="str">
        <f>IF(AI15="","",AI15*VLOOKUP(AG14,'Danh mục'!$A$1:$C$34,3,FALSE))</f>
        <v/>
      </c>
      <c r="AK15" s="10"/>
      <c r="AL15" s="7" t="str">
        <f>IF(AK15="","",VLOOKUP(AK15,'Danh mục'!$A$1:$C$34,2,TRUE))</f>
        <v/>
      </c>
      <c r="AM15" s="6"/>
      <c r="AN15" s="7" t="str">
        <f>IF(AM15="","",AM15*VLOOKUP(AK14,'Danh mục'!$A$1:$C$34,3,FALSE))</f>
        <v/>
      </c>
      <c r="AO15" s="10"/>
      <c r="AP15" s="7" t="str">
        <f>IF(AO15="","",VLOOKUP(AO15,'Danh mục'!$A$1:$C$34,2,TRUE))</f>
        <v/>
      </c>
      <c r="AQ15" s="6"/>
      <c r="AR15" s="7" t="str">
        <f>IF(AQ15="","",AQ15*VLOOKUP(AO14,'Danh mục'!$A$1:$C$34,3,FALSE))</f>
        <v/>
      </c>
      <c r="AS15" s="10"/>
      <c r="AT15" s="7" t="str">
        <f>IF(AS15="","",VLOOKUP(AS15,'Danh mục'!$A$1:$C$34,2,TRUE))</f>
        <v/>
      </c>
      <c r="AU15" s="6"/>
      <c r="AV15" s="7" t="str">
        <f>IF(AU15="","",AU15*VLOOKUP(AS14,'Danh mục'!$A$1:$C$34,3,FALSE))</f>
        <v/>
      </c>
      <c r="AW15" s="10"/>
      <c r="AX15" s="7" t="str">
        <f>IF(AW15="","",VLOOKUP(AW15,'Danh mục'!$A$1:$C$34,2,TRUE))</f>
        <v/>
      </c>
      <c r="AY15" s="6"/>
      <c r="AZ15" s="7" t="str">
        <f>IF(AY15="","",AY15*VLOOKUP(AW14,'Danh mục'!$A$1:$C$34,3,FALSE))</f>
        <v/>
      </c>
      <c r="BA15" s="10"/>
      <c r="BB15" s="7" t="str">
        <f>IF(BA15="","",VLOOKUP(BA15,'Danh mục'!$A$1:$C$34,2,TRUE))</f>
        <v/>
      </c>
      <c r="BC15" s="6"/>
      <c r="BD15" s="7" t="str">
        <f>IF(BC15="","",BC15*VLOOKUP(BA14,'Danh mục'!$A$1:$C$34,3,FALSE))</f>
        <v/>
      </c>
      <c r="BE15" s="10"/>
      <c r="BF15" s="7" t="str">
        <f>IF(BE15="","",VLOOKUP(BE15,'Danh mục'!$A$1:$C$34,2,TRUE))</f>
        <v/>
      </c>
      <c r="BG15" s="6"/>
      <c r="BH15" s="7" t="str">
        <f>IF(BG15="","",BG15*VLOOKUP(BE14,'Danh mục'!$A$1:$C$34,3,FALSE))</f>
        <v/>
      </c>
      <c r="BI15" s="10"/>
      <c r="BJ15" s="7" t="str">
        <f>IF(BI15="","",VLOOKUP(BI15,'Danh mục'!$A$1:$C$34,2,TRUE))</f>
        <v/>
      </c>
      <c r="BK15" s="6"/>
      <c r="BL15" s="7" t="str">
        <f>IF(BK15="","",BK15*VLOOKUP(BI14,'Danh mục'!$A$1:$C$34,3,FALSE))</f>
        <v/>
      </c>
      <c r="BM15" s="10"/>
      <c r="BN15" s="7" t="str">
        <f>IF(BM15="","",VLOOKUP(BM15,'Danh mục'!$A$1:$C$34,2,TRUE))</f>
        <v/>
      </c>
      <c r="BO15" s="6"/>
      <c r="BP15" s="7" t="str">
        <f>IF(BO15="","",BO15*VLOOKUP(BM14,'Danh mục'!$A$1:$C$34,3,FALSE))</f>
        <v/>
      </c>
      <c r="BQ15" s="10"/>
      <c r="BR15" s="7" t="str">
        <f>IF(BQ15="","",VLOOKUP(BQ15,'Danh mục'!$A$1:$C$34,2,TRUE))</f>
        <v/>
      </c>
      <c r="BS15" s="6"/>
      <c r="BT15" s="7" t="str">
        <f>IF(BS15="","",BS15*VLOOKUP(BQ14,'Danh mục'!$A$1:$C$34,3,FALSE))</f>
        <v/>
      </c>
      <c r="BU15" s="10"/>
      <c r="BV15" s="7" t="str">
        <f>IF(BU15="","",VLOOKUP(BU15,'Danh mục'!$A$1:$C$34,2,TRUE))</f>
        <v/>
      </c>
      <c r="BW15" s="6"/>
      <c r="BX15" s="7" t="str">
        <f>IF(BW15="","",BW15*VLOOKUP(BU14,'Danh mục'!$A$1:$C$34,3,FALSE))</f>
        <v/>
      </c>
      <c r="BY15" s="10"/>
      <c r="BZ15" s="7" t="str">
        <f>IF(BY15="","",VLOOKUP(BY15,'Danh mục'!$A$1:$C$34,2,TRUE))</f>
        <v/>
      </c>
      <c r="CA15" s="6"/>
      <c r="CB15" s="7" t="str">
        <f>IF(CA15="","",CA15*VLOOKUP(BY14,'Danh mục'!$A$1:$C$34,3,FALSE))</f>
        <v/>
      </c>
      <c r="CC15" s="10"/>
      <c r="CD15" s="7" t="str">
        <f>IF(CC15="","",VLOOKUP(CC15,'Danh mục'!$A$1:$C$34,2,TRUE))</f>
        <v/>
      </c>
      <c r="CE15" s="6"/>
      <c r="CF15" s="7" t="str">
        <f>IF(CE15="","",CE15*VLOOKUP(CC14,'Danh mục'!$A$1:$C$34,3,FALSE))</f>
        <v/>
      </c>
      <c r="CG15" s="10"/>
      <c r="CH15" s="7" t="str">
        <f>IF(CG15="","",VLOOKUP(CG15,'Danh mục'!$A$1:$C$34,2,TRUE))</f>
        <v/>
      </c>
      <c r="CI15" s="6"/>
      <c r="CJ15" s="7" t="str">
        <f>IF(CI15="","",CI15*VLOOKUP(CG14,'Danh mục'!$A$1:$C$34,3,FALSE))</f>
        <v/>
      </c>
      <c r="CK15" s="10"/>
      <c r="CL15" s="7" t="str">
        <f>IF(CK15="","",VLOOKUP(CK15,'Danh mục'!$A$1:$C$34,2,TRUE))</f>
        <v/>
      </c>
      <c r="CM15" s="6"/>
      <c r="CN15" s="7" t="str">
        <f>IF(CM15="","",CM15*VLOOKUP(CK14,'Danh mục'!$A$1:$C$34,3,FALSE))</f>
        <v/>
      </c>
      <c r="CO15" s="10"/>
      <c r="CP15" s="7" t="str">
        <f>IF(CO15="","",VLOOKUP(CO15,'Danh mục'!$A$1:$C$34,2,TRUE))</f>
        <v/>
      </c>
      <c r="CQ15" s="6"/>
      <c r="CR15" s="7" t="str">
        <f>IF(CQ15="","",CQ15*VLOOKUP(CO14,'Danh mục'!$A$1:$C$34,3,FALSE))</f>
        <v/>
      </c>
      <c r="CS15" s="10"/>
      <c r="CT15" s="7" t="str">
        <f>IF(CS15="","",VLOOKUP(CS15,'Danh mục'!$A$1:$C$34,2,TRUE))</f>
        <v/>
      </c>
      <c r="CU15" s="6"/>
      <c r="CV15" s="7" t="str">
        <f>IF(CU15="","",CU15*VLOOKUP(CS14,'Danh mục'!$A$1:$C$34,3,FALSE))</f>
        <v/>
      </c>
      <c r="CW15" s="10"/>
      <c r="CX15" s="7" t="str">
        <f>IF(CW15="","",VLOOKUP(CW15,'Danh mục'!$A$1:$C$34,2,TRUE))</f>
        <v/>
      </c>
      <c r="CY15" s="6"/>
      <c r="CZ15" s="7" t="str">
        <f>IF(CY15="","",CY15*VLOOKUP(CW14,'Danh mục'!$A$1:$C$34,3,FALSE))</f>
        <v/>
      </c>
      <c r="DA15" s="10"/>
      <c r="DB15" s="7" t="str">
        <f>IF(DA15="","",VLOOKUP(DA15,'Danh mục'!$A$1:$C$34,2,TRUE))</f>
        <v/>
      </c>
      <c r="DC15" s="6"/>
      <c r="DD15" s="7" t="str">
        <f>IF(DC15="","",DC15*VLOOKUP(DA14,'Danh mục'!$A$1:$C$34,3,FALSE))</f>
        <v/>
      </c>
      <c r="DE15" s="10"/>
      <c r="DF15" s="7" t="str">
        <f>IF(DE15="","",VLOOKUP(DE15,'Danh mục'!$A$1:$C$34,2,TRUE))</f>
        <v/>
      </c>
      <c r="DG15" s="6"/>
      <c r="DH15" s="7" t="str">
        <f>IF(DG15="","",DG15*VLOOKUP(DE14,'Danh mục'!$A$1:$C$34,3,FALSE))</f>
        <v/>
      </c>
      <c r="DI15" s="10"/>
      <c r="DJ15" s="7" t="str">
        <f>IF(DI15="","",VLOOKUP(DI15,'Danh mục'!$A$1:$C$34,2,TRUE))</f>
        <v/>
      </c>
      <c r="DK15" s="6"/>
      <c r="DL15" s="7" t="str">
        <f>IF(DK15="","",DK15*VLOOKUP(DI14,'Danh mục'!$A$1:$C$34,3,FALSE))</f>
        <v/>
      </c>
      <c r="DM15" s="10"/>
      <c r="DN15" s="7" t="str">
        <f>IF(DM15="","",VLOOKUP(DM15,'Danh mục'!$A$1:$C$34,2,TRUE))</f>
        <v/>
      </c>
      <c r="DO15" s="6"/>
      <c r="DP15" s="7" t="str">
        <f>IF(DO15="","",DO15*VLOOKUP(DM14,'Danh mục'!$A$1:$C$34,3,FALSE))</f>
        <v/>
      </c>
      <c r="DQ15" s="10"/>
      <c r="DR15" s="7" t="str">
        <f>IF(DQ15="","",VLOOKUP(DQ15,'Danh mục'!$A$1:$C$34,2,TRUE))</f>
        <v/>
      </c>
      <c r="DS15" s="6"/>
      <c r="DT15" s="7" t="str">
        <f>IF(DS15="","",DS15*VLOOKUP(DQ14,'Danh mục'!$A$1:$C$34,3,FALSE))</f>
        <v/>
      </c>
      <c r="DU15" s="10"/>
      <c r="DV15" s="7" t="str">
        <f>IF(DU15="","",VLOOKUP(DU15,'Danh mục'!$A$1:$C$34,2,TRUE))</f>
        <v/>
      </c>
      <c r="DW15" s="6"/>
      <c r="DX15" s="7" t="str">
        <f>IF(DW15="","",DW15*VLOOKUP(DU14,'Danh mục'!$A$1:$C$34,3,FALSE))</f>
        <v/>
      </c>
      <c r="DY15" s="10"/>
      <c r="DZ15" s="7" t="str">
        <f>IF(DY15="","",VLOOKUP(DY15,'Danh mục'!$A$1:$C$34,2,TRUE))</f>
        <v/>
      </c>
      <c r="EA15" s="6"/>
      <c r="EB15" s="7" t="str">
        <f>IF(EA15="","",EA15*VLOOKUP(DY14,'Danh mục'!$A$1:$C$34,3,FALSE))</f>
        <v/>
      </c>
      <c r="EC15" s="10"/>
      <c r="ED15" s="7" t="str">
        <f>IF(EC15="","",VLOOKUP(EC15,'Danh mục'!$A$1:$C$34,2,TRUE))</f>
        <v/>
      </c>
      <c r="EE15" s="6"/>
      <c r="EF15" s="7" t="str">
        <f>IF(EE15="","",EE15*VLOOKUP(EC14,'Danh mục'!$A$1:$C$34,3,FALSE))</f>
        <v/>
      </c>
      <c r="EG15" s="10"/>
      <c r="EH15" s="7" t="str">
        <f>IF(EG15="","",VLOOKUP(EG15,'Danh mục'!$A$1:$C$34,2,TRUE))</f>
        <v/>
      </c>
      <c r="EI15" s="6"/>
      <c r="EJ15" s="7" t="str">
        <f>IF(EI15="","",EI15*VLOOKUP(EG14,'Danh mục'!$A$1:$C$34,3,FALSE))</f>
        <v/>
      </c>
      <c r="EK15" s="10"/>
      <c r="EL15" s="7" t="str">
        <f>IF(EK15="","",VLOOKUP(EK15,'Danh mục'!$A$1:$C$34,2,TRUE))</f>
        <v/>
      </c>
      <c r="EM15" s="6"/>
      <c r="EN15" s="7" t="str">
        <f>IF(EM15="","",EM15*VLOOKUP(EK14,'Danh mục'!$A$1:$C$34,3,FALSE))</f>
        <v/>
      </c>
      <c r="EO15" s="10"/>
      <c r="EP15" s="7" t="str">
        <f>IF(EO15="","",VLOOKUP(EO15,'Danh mục'!$A$1:$C$34,2,TRUE))</f>
        <v/>
      </c>
      <c r="EQ15" s="6"/>
      <c r="ER15" s="7" t="str">
        <f>IF(EQ15="","",EQ15*VLOOKUP(EO14,'Danh mục'!$A$1:$C$34,3,FALSE))</f>
        <v/>
      </c>
      <c r="ES15" s="10"/>
      <c r="ET15" s="7" t="str">
        <f>IF(ES15="","",VLOOKUP(ES15,'Danh mục'!$A$1:$C$34,2,TRUE))</f>
        <v/>
      </c>
      <c r="EU15" s="6"/>
      <c r="EV15" s="7" t="str">
        <f>IF(EU15="","",EU15*VLOOKUP(ES14,'Danh mục'!$A$1:$C$34,3,FALSE))</f>
        <v/>
      </c>
      <c r="EW15" s="10"/>
      <c r="EX15" s="7" t="str">
        <f>IF(EW15="","",VLOOKUP(EW15,'Danh mục'!$A$1:$C$34,2,TRUE))</f>
        <v/>
      </c>
      <c r="EY15" s="6"/>
      <c r="EZ15" s="7" t="str">
        <f>IF(EY15="","",EY15*VLOOKUP(EW14,'Danh mục'!$A$1:$C$34,3,FALSE))</f>
        <v/>
      </c>
      <c r="FA15" s="10"/>
      <c r="FB15" s="7" t="str">
        <f>IF(FA15="","",VLOOKUP(FA15,'Danh mục'!$A$1:$C$34,2,TRUE))</f>
        <v/>
      </c>
      <c r="FC15" s="6"/>
      <c r="FD15" s="7" t="str">
        <f>IF(FC15="","",FC15*VLOOKUP(FA14,'Danh mục'!$A$1:$C$34,3,FALSE))</f>
        <v/>
      </c>
      <c r="FE15" s="10"/>
      <c r="FF15" s="7" t="str">
        <f>IF(FE15="","",VLOOKUP(FE15,'Danh mục'!$A$1:$C$34,2,TRUE))</f>
        <v/>
      </c>
      <c r="FG15" s="6"/>
      <c r="FH15" s="7" t="str">
        <f>IF(FG15="","",FG15*VLOOKUP(FE14,'Danh mục'!$A$1:$C$34,3,FALSE))</f>
        <v/>
      </c>
      <c r="FI15" s="10"/>
      <c r="FJ15" s="7" t="str">
        <f>IF(FI15="","",VLOOKUP(FI15,'Danh mục'!$A$1:$C$34,2,TRUE))</f>
        <v/>
      </c>
      <c r="FK15" s="6"/>
      <c r="FL15" s="7" t="str">
        <f>IF(FK15="","",FK15*VLOOKUP(FI14,'Danh mục'!$A$1:$C$34,3,FALSE))</f>
        <v/>
      </c>
      <c r="FM15" s="10"/>
      <c r="FN15" s="7" t="str">
        <f>IF(FM15="","",VLOOKUP(FM15,'Danh mục'!$A$1:$C$34,2,TRUE))</f>
        <v/>
      </c>
      <c r="FO15" s="6"/>
      <c r="FP15" s="7" t="str">
        <f>IF(FO15="","",FO15*VLOOKUP(FM14,'Danh mục'!$A$1:$C$34,3,FALSE))</f>
        <v/>
      </c>
      <c r="FQ15" s="10"/>
      <c r="FR15" s="7" t="str">
        <f>IF(FQ15="","",VLOOKUP(FQ15,'Danh mục'!$A$1:$C$34,2,TRUE))</f>
        <v/>
      </c>
      <c r="FS15" s="6"/>
      <c r="FT15" s="7" t="str">
        <f>IF(FS15="","",FS15*VLOOKUP(FQ14,'Danh mục'!$A$1:$C$34,3,FALSE))</f>
        <v/>
      </c>
      <c r="FU15" s="10"/>
      <c r="FV15" s="7" t="str">
        <f>IF(FU15="","",VLOOKUP(FU15,'Danh mục'!$A$1:$C$34,2,TRUE))</f>
        <v/>
      </c>
      <c r="FW15" s="6"/>
      <c r="FX15" s="7" t="str">
        <f>IF(FW15="","",FW15*VLOOKUP(FU14,'Danh mục'!$A$1:$C$34,3,FALSE))</f>
        <v/>
      </c>
      <c r="FY15" s="10"/>
      <c r="FZ15" s="7" t="str">
        <f>IF(FY15="","",VLOOKUP(FY15,'Danh mục'!$A$1:$C$34,2,TRUE))</f>
        <v/>
      </c>
      <c r="GA15" s="6"/>
      <c r="GB15" s="7" t="str">
        <f>IF(GA15="","",GA15*VLOOKUP(FY14,'Danh mục'!$A$1:$C$34,3,FALSE))</f>
        <v/>
      </c>
      <c r="GC15" s="10"/>
      <c r="GD15" s="7" t="str">
        <f>IF(GC15="","",VLOOKUP(GC15,'Danh mục'!$A$1:$C$34,2,TRUE))</f>
        <v/>
      </c>
      <c r="GE15" s="6"/>
      <c r="GF15" s="7" t="str">
        <f>IF(GE15="","",GE15*VLOOKUP(GC14,'Danh mục'!$A$1:$C$34,3,FALSE))</f>
        <v/>
      </c>
      <c r="GG15" s="10"/>
      <c r="GH15" s="7" t="str">
        <f>IF(GG15="","",VLOOKUP(GG15,'Danh mục'!$A$1:$C$34,2,TRUE))</f>
        <v/>
      </c>
      <c r="GI15" s="6"/>
      <c r="GJ15" s="7" t="str">
        <f>IF(GI15="","",GI15*VLOOKUP(GG14,'Danh mục'!$A$1:$C$34,3,FALSE))</f>
        <v/>
      </c>
      <c r="GK15" s="10"/>
      <c r="GL15" s="7" t="str">
        <f>IF(GK15="","",VLOOKUP(GK15,'Danh mục'!$A$1:$C$34,2,TRUE))</f>
        <v/>
      </c>
      <c r="GM15" s="6"/>
      <c r="GN15" s="7" t="str">
        <f>IF(GM15="","",GM15*VLOOKUP(GK14,'Danh mục'!$A$1:$C$34,3,FALSE))</f>
        <v/>
      </c>
      <c r="GO15" s="10"/>
      <c r="GP15" s="7" t="str">
        <f>IF(GO15="","",VLOOKUP(GO15,'Danh mục'!$A$1:$C$34,2,TRUE))</f>
        <v/>
      </c>
      <c r="GQ15" s="6"/>
      <c r="GR15" s="7" t="str">
        <f>IF(GQ15="","",GQ15*VLOOKUP(GO14,'Danh mục'!$A$1:$C$34,3,FALSE))</f>
        <v/>
      </c>
      <c r="GS15" s="10"/>
      <c r="GT15" s="7" t="str">
        <f>IF(GS15="","",VLOOKUP(GS15,'Danh mục'!$A$1:$C$34,2,TRUE))</f>
        <v/>
      </c>
      <c r="GU15" s="6"/>
      <c r="GV15" s="7" t="str">
        <f>IF(GU15="","",GU15*VLOOKUP(GS14,'Danh mục'!$A$1:$C$34,3,FALSE))</f>
        <v/>
      </c>
      <c r="GW15" s="10"/>
      <c r="GX15" s="7" t="str">
        <f>IF(GW15="","",VLOOKUP(GW15,'Danh mục'!$A$1:$C$34,2,TRUE))</f>
        <v/>
      </c>
      <c r="GY15" s="6"/>
      <c r="GZ15" s="7" t="str">
        <f>IF(GY15="","",GY15*VLOOKUP(GW14,'Danh mục'!$A$1:$C$34,3,FALSE))</f>
        <v/>
      </c>
      <c r="HA15" s="10"/>
      <c r="HB15" s="7" t="str">
        <f>IF(HA15="","",VLOOKUP(HA15,'Danh mục'!$A$1:$C$34,2,TRUE))</f>
        <v/>
      </c>
      <c r="HC15" s="6"/>
      <c r="HD15" s="7" t="str">
        <f>IF(HC15="","",HC15*VLOOKUP(HA14,'Danh mục'!$A$1:$C$34,3,FALSE))</f>
        <v/>
      </c>
      <c r="HE15" s="10"/>
      <c r="HF15" s="7" t="str">
        <f>IF(HE15="","",VLOOKUP(HE15,'Danh mục'!$A$1:$C$34,2,TRUE))</f>
        <v/>
      </c>
      <c r="HG15" s="6"/>
      <c r="HH15" s="7" t="str">
        <f>IF(HG15="","",HG15*VLOOKUP(HE14,'Danh mục'!$A$1:$C$34,3,FALSE))</f>
        <v/>
      </c>
      <c r="HI15" s="10"/>
      <c r="HJ15" s="7" t="str">
        <f>IF(HI15="","",VLOOKUP(HI15,'Danh mục'!$A$1:$C$34,2,TRUE))</f>
        <v/>
      </c>
      <c r="HK15" s="6"/>
      <c r="HL15" s="7" t="str">
        <f>IF(HK15="","",HK15*VLOOKUP(HI14,'Danh mục'!$A$1:$C$34,3,FALSE))</f>
        <v/>
      </c>
      <c r="HM15" s="10"/>
      <c r="HN15" s="7" t="str">
        <f>IF(HM15="","",VLOOKUP(HM15,'Danh mục'!$A$1:$C$34,2,TRUE))</f>
        <v/>
      </c>
      <c r="HO15" s="6"/>
      <c r="HP15" s="7" t="str">
        <f>IF(HO15="","",HO15*VLOOKUP(HM14,'Danh mục'!$A$1:$C$34,3,FALSE))</f>
        <v/>
      </c>
      <c r="HQ15" s="10"/>
      <c r="HR15" s="7" t="str">
        <f>IF(HQ15="","",VLOOKUP(HQ15,'Danh mục'!$A$1:$C$34,2,TRUE))</f>
        <v/>
      </c>
      <c r="HS15" s="6"/>
      <c r="HT15" s="7" t="str">
        <f>IF(HS15="","",HS15*VLOOKUP(HQ14,'Danh mục'!$A$1:$C$34,3,FALSE))</f>
        <v/>
      </c>
      <c r="HU15" s="10"/>
      <c r="HV15" s="7" t="str">
        <f>IF(HU15="","",VLOOKUP(HU15,'Danh mục'!$A$1:$C$34,2,TRUE))</f>
        <v/>
      </c>
      <c r="HW15" s="6"/>
      <c r="HX15" s="7" t="str">
        <f>IF(HW15="","",HW15*VLOOKUP(HU14,'Danh mục'!$A$1:$C$34,3,FALSE))</f>
        <v/>
      </c>
      <c r="HY15" s="10"/>
      <c r="HZ15" s="7" t="str">
        <f>IF(HY15="","",VLOOKUP(HY15,'Danh mục'!$A$1:$C$34,2,TRUE))</f>
        <v/>
      </c>
      <c r="IA15" s="6"/>
      <c r="IB15" s="7" t="str">
        <f>IF(IA15="","",IA15*VLOOKUP(HY14,'Danh mục'!$A$1:$C$34,3,FALSE))</f>
        <v/>
      </c>
      <c r="IC15" s="10"/>
      <c r="ID15" s="7" t="str">
        <f>IF(IC15="","",VLOOKUP(IC15,'Danh mục'!$A$1:$C$34,2,TRUE))</f>
        <v/>
      </c>
      <c r="IE15" s="6"/>
      <c r="IF15" s="7" t="str">
        <f>IF(IE15="","",IE15*VLOOKUP(IC14,'Danh mục'!$A$1:$C$34,3,FALSE))</f>
        <v/>
      </c>
      <c r="IG15" s="10"/>
      <c r="IH15" s="7" t="str">
        <f>IF(IG15="","",VLOOKUP(IG15,'Danh mục'!$A$1:$C$34,2,TRUE))</f>
        <v/>
      </c>
      <c r="II15" s="6"/>
      <c r="IJ15" s="7" t="str">
        <f>IF(II15="","",II15*VLOOKUP(IG14,'Danh mục'!$A$1:$C$34,3,FALSE))</f>
        <v/>
      </c>
      <c r="IK15" s="10"/>
      <c r="IL15" s="7" t="str">
        <f>IF(IK15="","",VLOOKUP(IK15,'Danh mục'!$A$1:$C$34,2,TRUE))</f>
        <v/>
      </c>
      <c r="IM15" s="6"/>
      <c r="IN15" s="7" t="str">
        <f>IF(IM15="","",IM15*VLOOKUP(IK14,'Danh mục'!$A$1:$C$34,3,FALSE))</f>
        <v/>
      </c>
      <c r="IO15" s="10"/>
      <c r="IP15" s="7" t="str">
        <f>IF(IO15="","",VLOOKUP(IO15,'Danh mục'!$A$1:$C$34,2,TRUE))</f>
        <v/>
      </c>
      <c r="IQ15" s="6"/>
      <c r="IR15" s="7" t="str">
        <f>IF(IQ15="","",IQ15*VLOOKUP(IO14,'Danh mục'!$A$1:$C$34,3,FALSE))</f>
        <v/>
      </c>
      <c r="IS15" s="10"/>
      <c r="IT15" s="7" t="str">
        <f>IF(IS15="","",VLOOKUP(IS15,'Danh mục'!$A$1:$C$34,2,TRUE))</f>
        <v/>
      </c>
      <c r="IU15" s="6"/>
      <c r="IV15" s="7" t="str">
        <f>IF(IU15="","",IU15*VLOOKUP(IS14,'Danh mục'!$A$1:$C$34,3,FALSE))</f>
        <v/>
      </c>
      <c r="IW15" s="10"/>
      <c r="IX15" s="7" t="str">
        <f>IF(IW15="","",VLOOKUP(IW15,'Danh mục'!$A$1:$C$34,2,TRUE))</f>
        <v/>
      </c>
      <c r="IY15" s="6"/>
      <c r="IZ15" s="7" t="str">
        <f>IF(IY15="","",IY15*VLOOKUP(IW14,'Danh mục'!$A$1:$C$34,3,FALSE))</f>
        <v/>
      </c>
      <c r="JA15" s="10"/>
      <c r="JB15" s="7" t="str">
        <f>IF(JA15="","",VLOOKUP(JA15,'Danh mục'!$A$1:$C$34,2,TRUE))</f>
        <v/>
      </c>
      <c r="JC15" s="6"/>
      <c r="JD15" s="7" t="str">
        <f>IF(JC15="","",JC15*VLOOKUP(JA14,'Danh mục'!$A$1:$C$34,3,FALSE))</f>
        <v/>
      </c>
      <c r="JE15" s="10"/>
      <c r="JF15" s="7" t="str">
        <f>IF(JE15="","",JE15*VLOOKUP(JC14,'Danh mục'!$A$1:$C$34,3,FALSE))</f>
        <v/>
      </c>
      <c r="JG15" s="6"/>
      <c r="JH15" s="7" t="str">
        <f>IF(JG15="","",JG15*VLOOKUP(JE14,'Danh mục'!$A$1:$C$34,3,FALSE))</f>
        <v/>
      </c>
      <c r="JI15" s="10"/>
      <c r="JJ15" s="7" t="str">
        <f>IF(JI15="","",VLOOKUP(JI15,'Danh mục'!$A$1:$C$34,2,TRUE))</f>
        <v/>
      </c>
      <c r="JK15" s="6"/>
      <c r="JL15" s="7" t="str">
        <f>IF(JK15="","",JK15*VLOOKUP(JI14,'Danh mục'!$A$1:$C$34,3,FALSE))</f>
        <v/>
      </c>
      <c r="JM15" s="10"/>
      <c r="JN15" s="7" t="str">
        <f>IF(JM15="","",VLOOKUP(JM15,'Danh mục'!$A$1:$C$34,2,TRUE))</f>
        <v/>
      </c>
      <c r="JO15" s="6"/>
      <c r="JP15" s="7" t="str">
        <f>IF(JO15="","",JO15*VLOOKUP(JM14,'Danh mục'!$A$1:$C$34,3,FALSE))</f>
        <v/>
      </c>
      <c r="JQ15" s="10"/>
      <c r="JR15" s="7" t="str">
        <f>IF(JQ15="","",VLOOKUP(JQ15,'Danh mục'!$A$1:$C$34,2,TRUE))</f>
        <v/>
      </c>
      <c r="JS15" s="6"/>
      <c r="JT15" s="7" t="str">
        <f>IF(JS15="","",JS15*VLOOKUP(JQ14,'Danh mục'!$A$1:$C$34,3,FALSE))</f>
        <v/>
      </c>
    </row>
    <row r="16" spans="1:280" x14ac:dyDescent="0.2">
      <c r="A16" s="6"/>
      <c r="B16" s="8" t="s">
        <v>5</v>
      </c>
      <c r="C16" s="8"/>
      <c r="D16" s="9">
        <f>SUM(D10:D15)</f>
        <v>0</v>
      </c>
      <c r="E16" s="6"/>
      <c r="F16" s="8" t="s">
        <v>5</v>
      </c>
      <c r="G16" s="8"/>
      <c r="H16" s="9">
        <f>SUM(H10:H15)</f>
        <v>0</v>
      </c>
      <c r="I16" s="6"/>
      <c r="J16" s="8" t="s">
        <v>5</v>
      </c>
      <c r="K16" s="8"/>
      <c r="L16" s="9">
        <f>SUM(L10:L15)</f>
        <v>0</v>
      </c>
      <c r="M16" s="6"/>
      <c r="N16" s="8" t="s">
        <v>5</v>
      </c>
      <c r="O16" s="8"/>
      <c r="P16" s="9">
        <f>SUM(P10:P15)</f>
        <v>0</v>
      </c>
      <c r="Q16" s="6"/>
      <c r="R16" s="8" t="s">
        <v>5</v>
      </c>
      <c r="S16" s="8"/>
      <c r="T16" s="9">
        <f>SUM(T10:T15)</f>
        <v>0</v>
      </c>
      <c r="U16" s="6"/>
      <c r="V16" s="8" t="s">
        <v>5</v>
      </c>
      <c r="W16" s="8"/>
      <c r="X16" s="9">
        <f>SUM(X10:X15)</f>
        <v>0</v>
      </c>
      <c r="Y16" s="6"/>
      <c r="Z16" s="8" t="s">
        <v>5</v>
      </c>
      <c r="AA16" s="8"/>
      <c r="AB16" s="9">
        <f>SUM(AB10:AB15)</f>
        <v>0</v>
      </c>
      <c r="AC16" s="6"/>
      <c r="AD16" s="8" t="s">
        <v>5</v>
      </c>
      <c r="AE16" s="8"/>
      <c r="AF16" s="9">
        <f>SUM(AF10:AF15)</f>
        <v>0</v>
      </c>
      <c r="AG16" s="6"/>
      <c r="AH16" s="8" t="s">
        <v>5</v>
      </c>
      <c r="AI16" s="8"/>
      <c r="AJ16" s="9">
        <f>SUM(AJ10:AJ15)</f>
        <v>0</v>
      </c>
      <c r="AK16" s="6"/>
      <c r="AL16" s="8" t="s">
        <v>5</v>
      </c>
      <c r="AM16" s="8"/>
      <c r="AN16" s="9">
        <f>SUM(AN10:AN15)</f>
        <v>0</v>
      </c>
      <c r="AO16" s="6"/>
      <c r="AP16" s="8" t="s">
        <v>5</v>
      </c>
      <c r="AQ16" s="8"/>
      <c r="AR16" s="9">
        <f>SUM(AR10:AR15)</f>
        <v>0</v>
      </c>
      <c r="AS16" s="6"/>
      <c r="AT16" s="8" t="s">
        <v>5</v>
      </c>
      <c r="AU16" s="8"/>
      <c r="AV16" s="9">
        <f>SUM(AV10:AV15)</f>
        <v>0</v>
      </c>
      <c r="AW16" s="6"/>
      <c r="AX16" s="8" t="s">
        <v>5</v>
      </c>
      <c r="AY16" s="8"/>
      <c r="AZ16" s="9">
        <f>SUM(AZ10:AZ15)</f>
        <v>0</v>
      </c>
      <c r="BA16" s="6"/>
      <c r="BB16" s="8" t="s">
        <v>5</v>
      </c>
      <c r="BC16" s="8"/>
      <c r="BD16" s="9">
        <f>SUM(BD10:BD15)</f>
        <v>0</v>
      </c>
      <c r="BE16" s="6"/>
      <c r="BF16" s="8" t="s">
        <v>5</v>
      </c>
      <c r="BG16" s="8"/>
      <c r="BH16" s="9">
        <f>SUM(BH10:BH15)</f>
        <v>0</v>
      </c>
      <c r="BI16" s="6"/>
      <c r="BJ16" s="8" t="s">
        <v>5</v>
      </c>
      <c r="BK16" s="8"/>
      <c r="BL16" s="9">
        <f>SUM(BL10:BL15)</f>
        <v>0</v>
      </c>
      <c r="BM16" s="6"/>
      <c r="BN16" s="8" t="s">
        <v>5</v>
      </c>
      <c r="BO16" s="8"/>
      <c r="BP16" s="9">
        <f>SUM(BP10:BP15)</f>
        <v>0</v>
      </c>
      <c r="BQ16" s="6"/>
      <c r="BR16" s="8" t="s">
        <v>5</v>
      </c>
      <c r="BS16" s="8"/>
      <c r="BT16" s="9">
        <f>SUM(BT10:BT15)</f>
        <v>0</v>
      </c>
      <c r="BU16" s="6"/>
      <c r="BV16" s="8" t="s">
        <v>5</v>
      </c>
      <c r="BW16" s="8"/>
      <c r="BX16" s="9">
        <f>SUM(BX10:BX15)</f>
        <v>0</v>
      </c>
      <c r="BY16" s="6"/>
      <c r="BZ16" s="8" t="s">
        <v>5</v>
      </c>
      <c r="CA16" s="8"/>
      <c r="CB16" s="9">
        <f>SUM(CB10:CB15)</f>
        <v>0</v>
      </c>
      <c r="CC16" s="6"/>
      <c r="CD16" s="8" t="s">
        <v>5</v>
      </c>
      <c r="CE16" s="8"/>
      <c r="CF16" s="9">
        <f>SUM(CF10:CF15)</f>
        <v>0</v>
      </c>
      <c r="CG16" s="6"/>
      <c r="CH16" s="8" t="s">
        <v>5</v>
      </c>
      <c r="CI16" s="8"/>
      <c r="CJ16" s="9">
        <f>SUM(CJ10:CJ15)</f>
        <v>0</v>
      </c>
      <c r="CK16" s="6"/>
      <c r="CL16" s="8" t="s">
        <v>5</v>
      </c>
      <c r="CM16" s="8"/>
      <c r="CN16" s="9">
        <f>SUM(CN10:CN15)</f>
        <v>0</v>
      </c>
      <c r="CO16" s="6"/>
      <c r="CP16" s="8" t="s">
        <v>5</v>
      </c>
      <c r="CQ16" s="8"/>
      <c r="CR16" s="9">
        <f>SUM(CR10:CR15)</f>
        <v>0</v>
      </c>
      <c r="CS16" s="6"/>
      <c r="CT16" s="8" t="s">
        <v>5</v>
      </c>
      <c r="CU16" s="8"/>
      <c r="CV16" s="9">
        <f>SUM(CV10:CV15)</f>
        <v>0</v>
      </c>
      <c r="CW16" s="6"/>
      <c r="CX16" s="8" t="s">
        <v>5</v>
      </c>
      <c r="CY16" s="8"/>
      <c r="CZ16" s="9">
        <f>SUM(CZ10:CZ15)</f>
        <v>0</v>
      </c>
      <c r="DA16" s="6"/>
      <c r="DB16" s="8" t="s">
        <v>5</v>
      </c>
      <c r="DC16" s="8"/>
      <c r="DD16" s="9">
        <f>SUM(DD10:DD15)</f>
        <v>0</v>
      </c>
      <c r="DE16" s="6"/>
      <c r="DF16" s="8" t="s">
        <v>5</v>
      </c>
      <c r="DG16" s="8"/>
      <c r="DH16" s="9">
        <f>SUM(DH10:DH15)</f>
        <v>0</v>
      </c>
      <c r="DI16" s="6"/>
      <c r="DJ16" s="8" t="s">
        <v>5</v>
      </c>
      <c r="DK16" s="8"/>
      <c r="DL16" s="9">
        <f>SUM(DL10:DL15)</f>
        <v>0</v>
      </c>
      <c r="DM16" s="6"/>
      <c r="DN16" s="8" t="s">
        <v>5</v>
      </c>
      <c r="DO16" s="8"/>
      <c r="DP16" s="9">
        <f>SUM(DP10:DP15)</f>
        <v>0</v>
      </c>
      <c r="DQ16" s="6"/>
      <c r="DR16" s="8" t="s">
        <v>5</v>
      </c>
      <c r="DS16" s="8"/>
      <c r="DT16" s="9">
        <f>SUM(DT10:DT15)</f>
        <v>0</v>
      </c>
      <c r="DU16" s="6"/>
      <c r="DV16" s="8" t="s">
        <v>5</v>
      </c>
      <c r="DW16" s="8"/>
      <c r="DX16" s="9">
        <f>SUM(DX10:DX15)</f>
        <v>0</v>
      </c>
      <c r="DY16" s="6"/>
      <c r="DZ16" s="8" t="s">
        <v>5</v>
      </c>
      <c r="EA16" s="8"/>
      <c r="EB16" s="9">
        <f>SUM(EB10:EB15)</f>
        <v>0</v>
      </c>
      <c r="EC16" s="6"/>
      <c r="ED16" s="8" t="s">
        <v>5</v>
      </c>
      <c r="EE16" s="8"/>
      <c r="EF16" s="9">
        <f>SUM(EF10:EF15)</f>
        <v>0</v>
      </c>
      <c r="EG16" s="6"/>
      <c r="EH16" s="8" t="s">
        <v>5</v>
      </c>
      <c r="EI16" s="8"/>
      <c r="EJ16" s="9">
        <f>SUM(EJ10:EJ15)</f>
        <v>0</v>
      </c>
      <c r="EK16" s="6"/>
      <c r="EL16" s="8" t="s">
        <v>5</v>
      </c>
      <c r="EM16" s="8"/>
      <c r="EN16" s="9">
        <f>SUM(EN10:EN15)</f>
        <v>0</v>
      </c>
      <c r="EO16" s="6"/>
      <c r="EP16" s="8" t="s">
        <v>5</v>
      </c>
      <c r="EQ16" s="8"/>
      <c r="ER16" s="9">
        <f>SUM(ER10:ER15)</f>
        <v>0</v>
      </c>
      <c r="ES16" s="6"/>
      <c r="ET16" s="8" t="s">
        <v>5</v>
      </c>
      <c r="EU16" s="8"/>
      <c r="EV16" s="9">
        <f>SUM(EV10:EV15)</f>
        <v>0</v>
      </c>
      <c r="EW16" s="6"/>
      <c r="EX16" s="8" t="s">
        <v>5</v>
      </c>
      <c r="EY16" s="8"/>
      <c r="EZ16" s="9">
        <f>SUM(EZ10:EZ15)</f>
        <v>0</v>
      </c>
      <c r="FA16" s="6"/>
      <c r="FB16" s="8" t="s">
        <v>5</v>
      </c>
      <c r="FC16" s="8"/>
      <c r="FD16" s="9">
        <f>SUM(FD10:FD15)</f>
        <v>0</v>
      </c>
      <c r="FE16" s="6"/>
      <c r="FF16" s="8" t="s">
        <v>5</v>
      </c>
      <c r="FG16" s="8"/>
      <c r="FH16" s="9">
        <f>SUM(FH10:FH15)</f>
        <v>0</v>
      </c>
      <c r="FI16" s="6"/>
      <c r="FJ16" s="8" t="s">
        <v>5</v>
      </c>
      <c r="FK16" s="8"/>
      <c r="FL16" s="9">
        <f>SUM(FL10:FL15)</f>
        <v>0</v>
      </c>
      <c r="FM16" s="6"/>
      <c r="FN16" s="8" t="s">
        <v>5</v>
      </c>
      <c r="FO16" s="8"/>
      <c r="FP16" s="9">
        <f>SUM(FP10:FP15)</f>
        <v>0</v>
      </c>
      <c r="FQ16" s="6"/>
      <c r="FR16" s="8" t="s">
        <v>5</v>
      </c>
      <c r="FS16" s="8"/>
      <c r="FT16" s="9">
        <f>SUM(FT10:FT15)</f>
        <v>0</v>
      </c>
      <c r="FU16" s="6"/>
      <c r="FV16" s="8" t="s">
        <v>5</v>
      </c>
      <c r="FW16" s="8"/>
      <c r="FX16" s="9">
        <f>SUM(FX10:FX15)</f>
        <v>0</v>
      </c>
      <c r="FY16" s="6"/>
      <c r="FZ16" s="8" t="s">
        <v>5</v>
      </c>
      <c r="GA16" s="8"/>
      <c r="GB16" s="9">
        <f>SUM(GB10:GB15)</f>
        <v>0</v>
      </c>
      <c r="GC16" s="6"/>
      <c r="GD16" s="8" t="s">
        <v>5</v>
      </c>
      <c r="GE16" s="8"/>
      <c r="GF16" s="9">
        <f>SUM(GF10:GF15)</f>
        <v>0</v>
      </c>
      <c r="GG16" s="6"/>
      <c r="GH16" s="8" t="s">
        <v>5</v>
      </c>
      <c r="GI16" s="8"/>
      <c r="GJ16" s="9">
        <f>SUM(GJ10:GJ15)</f>
        <v>0</v>
      </c>
      <c r="GK16" s="6"/>
      <c r="GL16" s="8" t="s">
        <v>5</v>
      </c>
      <c r="GM16" s="8"/>
      <c r="GN16" s="9">
        <f>SUM(GN10:GN15)</f>
        <v>0</v>
      </c>
      <c r="GO16" s="6"/>
      <c r="GP16" s="8" t="s">
        <v>5</v>
      </c>
      <c r="GQ16" s="8"/>
      <c r="GR16" s="9">
        <f>SUM(GR10:GR15)</f>
        <v>0</v>
      </c>
      <c r="GS16" s="6"/>
      <c r="GT16" s="8" t="s">
        <v>5</v>
      </c>
      <c r="GU16" s="8"/>
      <c r="GV16" s="9">
        <f>SUM(GV10:GV15)</f>
        <v>0</v>
      </c>
      <c r="GW16" s="6"/>
      <c r="GX16" s="8" t="s">
        <v>5</v>
      </c>
      <c r="GY16" s="8"/>
      <c r="GZ16" s="9">
        <f>SUM(GZ10:GZ15)</f>
        <v>0</v>
      </c>
      <c r="HA16" s="6"/>
      <c r="HB16" s="8" t="s">
        <v>5</v>
      </c>
      <c r="HC16" s="8"/>
      <c r="HD16" s="9">
        <f>SUM(HD10:HD15)</f>
        <v>0</v>
      </c>
      <c r="HE16" s="6"/>
      <c r="HF16" s="8" t="s">
        <v>5</v>
      </c>
      <c r="HG16" s="8"/>
      <c r="HH16" s="9">
        <f>SUM(HH10:HH15)</f>
        <v>0</v>
      </c>
      <c r="HI16" s="6"/>
      <c r="HJ16" s="8" t="s">
        <v>5</v>
      </c>
      <c r="HK16" s="8"/>
      <c r="HL16" s="9">
        <f>SUM(HL10:HL15)</f>
        <v>0</v>
      </c>
      <c r="HM16" s="6"/>
      <c r="HN16" s="8" t="s">
        <v>5</v>
      </c>
      <c r="HO16" s="8"/>
      <c r="HP16" s="9">
        <f>SUM(HP10:HP15)</f>
        <v>0</v>
      </c>
      <c r="HQ16" s="6"/>
      <c r="HR16" s="8" t="s">
        <v>5</v>
      </c>
      <c r="HS16" s="8"/>
      <c r="HT16" s="9">
        <f>SUM(HT10:HT15)</f>
        <v>0</v>
      </c>
      <c r="HU16" s="6"/>
      <c r="HV16" s="8" t="s">
        <v>5</v>
      </c>
      <c r="HW16" s="8"/>
      <c r="HX16" s="9">
        <f>SUM(HX10:HX15)</f>
        <v>0</v>
      </c>
      <c r="HY16" s="6"/>
      <c r="HZ16" s="8" t="s">
        <v>5</v>
      </c>
      <c r="IA16" s="8"/>
      <c r="IB16" s="9">
        <f>SUM(IB10:IB15)</f>
        <v>0</v>
      </c>
      <c r="IC16" s="6"/>
      <c r="ID16" s="8" t="s">
        <v>5</v>
      </c>
      <c r="IE16" s="8"/>
      <c r="IF16" s="9">
        <f>SUM(IF10:IF15)</f>
        <v>0</v>
      </c>
      <c r="IG16" s="6"/>
      <c r="IH16" s="8" t="s">
        <v>5</v>
      </c>
      <c r="II16" s="8"/>
      <c r="IJ16" s="9">
        <f>SUM(IJ10:IJ15)</f>
        <v>0</v>
      </c>
      <c r="IK16" s="6"/>
      <c r="IL16" s="8" t="s">
        <v>5</v>
      </c>
      <c r="IM16" s="8"/>
      <c r="IN16" s="9">
        <f>SUM(IN10:IN15)</f>
        <v>0</v>
      </c>
      <c r="IO16" s="6"/>
      <c r="IP16" s="8" t="s">
        <v>5</v>
      </c>
      <c r="IQ16" s="8"/>
      <c r="IR16" s="9">
        <f>SUM(IR10:IR15)</f>
        <v>0</v>
      </c>
      <c r="IS16" s="6"/>
      <c r="IT16" s="8" t="s">
        <v>5</v>
      </c>
      <c r="IU16" s="8"/>
      <c r="IV16" s="9">
        <f>SUM(IV10:IV15)</f>
        <v>0</v>
      </c>
      <c r="IW16" s="6"/>
      <c r="IX16" s="8" t="s">
        <v>5</v>
      </c>
      <c r="IY16" s="8"/>
      <c r="IZ16" s="9">
        <f>SUM(IZ10:IZ15)</f>
        <v>0</v>
      </c>
      <c r="JA16" s="6"/>
      <c r="JB16" s="8" t="s">
        <v>5</v>
      </c>
      <c r="JC16" s="8"/>
      <c r="JD16" s="9">
        <f>SUM(JD10:JD15)</f>
        <v>0</v>
      </c>
      <c r="JE16" s="6"/>
      <c r="JF16" s="8" t="s">
        <v>5</v>
      </c>
      <c r="JG16" s="8"/>
      <c r="JH16" s="9">
        <f>SUM(JH10:JH15)</f>
        <v>0</v>
      </c>
      <c r="JI16" s="6"/>
      <c r="JJ16" s="8" t="s">
        <v>5</v>
      </c>
      <c r="JK16" s="8"/>
      <c r="JL16" s="9">
        <f>SUM(JL10:JL15)</f>
        <v>0</v>
      </c>
      <c r="JM16" s="6"/>
      <c r="JN16" s="8" t="s">
        <v>5</v>
      </c>
      <c r="JO16" s="8"/>
      <c r="JP16" s="9">
        <f>SUM(JP10:JP15)</f>
        <v>0</v>
      </c>
      <c r="JQ16" s="6"/>
      <c r="JR16" s="8" t="s">
        <v>5</v>
      </c>
      <c r="JS16" s="8"/>
      <c r="JT16" s="9">
        <f>SUM(JT10:JT15)</f>
        <v>0</v>
      </c>
    </row>
    <row r="17" spans="1:280" hidden="1" x14ac:dyDescent="0.2">
      <c r="A17" s="6"/>
      <c r="B17" s="8" t="s">
        <v>134</v>
      </c>
      <c r="C17" s="50"/>
      <c r="D17" s="9">
        <f>D16*C17</f>
        <v>0</v>
      </c>
      <c r="E17" s="6"/>
      <c r="F17" s="8" t="s">
        <v>134</v>
      </c>
      <c r="G17" s="50"/>
      <c r="H17" s="9">
        <f t="shared" ref="H17" si="0">H16*G17</f>
        <v>0</v>
      </c>
      <c r="I17" s="6"/>
      <c r="J17" s="8" t="s">
        <v>134</v>
      </c>
      <c r="K17" s="50"/>
      <c r="L17" s="9">
        <f t="shared" ref="L17" si="1">L16*K17</f>
        <v>0</v>
      </c>
      <c r="M17" s="6"/>
      <c r="N17" s="8" t="s">
        <v>134</v>
      </c>
      <c r="O17" s="50"/>
      <c r="P17" s="9">
        <f t="shared" ref="P17" si="2">P16*O17</f>
        <v>0</v>
      </c>
      <c r="Q17" s="6"/>
      <c r="R17" s="8" t="s">
        <v>134</v>
      </c>
      <c r="S17" s="50"/>
      <c r="T17" s="9">
        <f t="shared" ref="T17" si="3">T16*S17</f>
        <v>0</v>
      </c>
      <c r="U17" s="6"/>
      <c r="V17" s="8" t="s">
        <v>134</v>
      </c>
      <c r="W17" s="50"/>
      <c r="X17" s="9">
        <f t="shared" ref="X17" si="4">X16*W17</f>
        <v>0</v>
      </c>
      <c r="Y17" s="6"/>
      <c r="Z17" s="8" t="s">
        <v>134</v>
      </c>
      <c r="AA17" s="50"/>
      <c r="AB17" s="9">
        <f t="shared" ref="AB17" si="5">AB16*AA17</f>
        <v>0</v>
      </c>
      <c r="AC17" s="6"/>
      <c r="AD17" s="8" t="s">
        <v>134</v>
      </c>
      <c r="AE17" s="50"/>
      <c r="AF17" s="9">
        <f t="shared" ref="AF17" si="6">AF16*AE17</f>
        <v>0</v>
      </c>
      <c r="AG17" s="6"/>
      <c r="AH17" s="8" t="s">
        <v>134</v>
      </c>
      <c r="AI17" s="50"/>
      <c r="AJ17" s="9">
        <f t="shared" ref="AJ17" si="7">AJ16*AI17</f>
        <v>0</v>
      </c>
      <c r="AK17" s="6"/>
      <c r="AL17" s="8" t="s">
        <v>134</v>
      </c>
      <c r="AM17" s="50"/>
      <c r="AN17" s="9">
        <f t="shared" ref="AN17" si="8">AN16*AM17</f>
        <v>0</v>
      </c>
      <c r="AO17" s="6"/>
      <c r="AP17" s="8" t="s">
        <v>134</v>
      </c>
      <c r="AQ17" s="50"/>
      <c r="AR17" s="9">
        <f t="shared" ref="AR17" si="9">AR16*AQ17</f>
        <v>0</v>
      </c>
      <c r="AS17" s="6"/>
      <c r="AT17" s="8" t="s">
        <v>134</v>
      </c>
      <c r="AU17" s="50"/>
      <c r="AV17" s="9">
        <f t="shared" ref="AV17" si="10">AV16*AU17</f>
        <v>0</v>
      </c>
      <c r="AW17" s="6"/>
      <c r="AX17" s="8" t="s">
        <v>134</v>
      </c>
      <c r="AY17" s="50"/>
      <c r="AZ17" s="9">
        <f t="shared" ref="AZ17" si="11">AZ16*AY17</f>
        <v>0</v>
      </c>
      <c r="BA17" s="6"/>
      <c r="BB17" s="8" t="s">
        <v>134</v>
      </c>
      <c r="BC17" s="50"/>
      <c r="BD17" s="9">
        <f t="shared" ref="BD17" si="12">BD16*BC17</f>
        <v>0</v>
      </c>
      <c r="BE17" s="6"/>
      <c r="BF17" s="8" t="s">
        <v>134</v>
      </c>
      <c r="BG17" s="50"/>
      <c r="BH17" s="9">
        <f t="shared" ref="BH17" si="13">BH16*BG17</f>
        <v>0</v>
      </c>
      <c r="BI17" s="6"/>
      <c r="BJ17" s="8" t="s">
        <v>134</v>
      </c>
      <c r="BK17" s="50"/>
      <c r="BL17" s="9">
        <f t="shared" ref="BL17" si="14">BL16*BK17</f>
        <v>0</v>
      </c>
      <c r="BM17" s="6"/>
      <c r="BN17" s="8" t="s">
        <v>134</v>
      </c>
      <c r="BO17" s="50"/>
      <c r="BP17" s="9">
        <f t="shared" ref="BP17" si="15">BP16*BO17</f>
        <v>0</v>
      </c>
      <c r="BQ17" s="6"/>
      <c r="BR17" s="8" t="s">
        <v>134</v>
      </c>
      <c r="BS17" s="50"/>
      <c r="BT17" s="9">
        <f t="shared" ref="BT17" si="16">BT16*BS17</f>
        <v>0</v>
      </c>
      <c r="BU17" s="6"/>
      <c r="BV17" s="8" t="s">
        <v>134</v>
      </c>
      <c r="BW17" s="50"/>
      <c r="BX17" s="9">
        <f t="shared" ref="BX17" si="17">BX16*BW17</f>
        <v>0</v>
      </c>
      <c r="BY17" s="6"/>
      <c r="BZ17" s="8" t="s">
        <v>134</v>
      </c>
      <c r="CA17" s="50"/>
      <c r="CB17" s="9">
        <f t="shared" ref="CB17" si="18">CB16*CA17</f>
        <v>0</v>
      </c>
      <c r="CC17" s="6"/>
      <c r="CD17" s="8" t="s">
        <v>134</v>
      </c>
      <c r="CE17" s="50"/>
      <c r="CF17" s="9">
        <f t="shared" ref="CF17" si="19">CF16*CE17</f>
        <v>0</v>
      </c>
      <c r="CG17" s="6"/>
      <c r="CH17" s="8" t="s">
        <v>134</v>
      </c>
      <c r="CI17" s="50"/>
      <c r="CJ17" s="9">
        <f t="shared" ref="CJ17" si="20">CJ16*CI17</f>
        <v>0</v>
      </c>
      <c r="CK17" s="6"/>
      <c r="CL17" s="8" t="s">
        <v>134</v>
      </c>
      <c r="CM17" s="50"/>
      <c r="CN17" s="9">
        <f t="shared" ref="CN17" si="21">CN16*CM17</f>
        <v>0</v>
      </c>
      <c r="CO17" s="6"/>
      <c r="CP17" s="8" t="s">
        <v>134</v>
      </c>
      <c r="CQ17" s="50"/>
      <c r="CR17" s="9">
        <f t="shared" ref="CR17" si="22">CR16*CQ17</f>
        <v>0</v>
      </c>
      <c r="CS17" s="6"/>
      <c r="CT17" s="8" t="s">
        <v>134</v>
      </c>
      <c r="CU17" s="50"/>
      <c r="CV17" s="9">
        <f t="shared" ref="CV17" si="23">CV16*CU17</f>
        <v>0</v>
      </c>
      <c r="CW17" s="6"/>
      <c r="CX17" s="8" t="s">
        <v>134</v>
      </c>
      <c r="CY17" s="50"/>
      <c r="CZ17" s="9">
        <f t="shared" ref="CZ17" si="24">CZ16*CY17</f>
        <v>0</v>
      </c>
      <c r="DA17" s="6"/>
      <c r="DB17" s="8" t="s">
        <v>134</v>
      </c>
      <c r="DC17" s="50"/>
      <c r="DD17" s="9">
        <f t="shared" ref="DD17" si="25">DD16*DC17</f>
        <v>0</v>
      </c>
      <c r="DE17" s="6"/>
      <c r="DF17" s="8" t="s">
        <v>134</v>
      </c>
      <c r="DG17" s="50"/>
      <c r="DH17" s="9">
        <f t="shared" ref="DH17" si="26">DH16*DG17</f>
        <v>0</v>
      </c>
      <c r="DI17" s="6"/>
      <c r="DJ17" s="8" t="s">
        <v>134</v>
      </c>
      <c r="DK17" s="50"/>
      <c r="DL17" s="9">
        <f t="shared" ref="DL17" si="27">DL16*DK17</f>
        <v>0</v>
      </c>
      <c r="DM17" s="6"/>
      <c r="DN17" s="8" t="s">
        <v>134</v>
      </c>
      <c r="DO17" s="50"/>
      <c r="DP17" s="9">
        <f t="shared" ref="DP17" si="28">DP16*DO17</f>
        <v>0</v>
      </c>
      <c r="DQ17" s="6"/>
      <c r="DR17" s="8" t="s">
        <v>134</v>
      </c>
      <c r="DS17" s="50"/>
      <c r="DT17" s="9">
        <f t="shared" ref="DT17" si="29">DT16*DS17</f>
        <v>0</v>
      </c>
      <c r="DU17" s="6"/>
      <c r="DV17" s="8" t="s">
        <v>134</v>
      </c>
      <c r="DW17" s="50"/>
      <c r="DX17" s="9">
        <f t="shared" ref="DX17" si="30">DX16*DW17</f>
        <v>0</v>
      </c>
      <c r="DY17" s="6"/>
      <c r="DZ17" s="8" t="s">
        <v>134</v>
      </c>
      <c r="EA17" s="50"/>
      <c r="EB17" s="9">
        <f t="shared" ref="EB17" si="31">EB16*EA17</f>
        <v>0</v>
      </c>
      <c r="EC17" s="6"/>
      <c r="ED17" s="8" t="s">
        <v>134</v>
      </c>
      <c r="EE17" s="50"/>
      <c r="EF17" s="9">
        <f t="shared" ref="EF17" si="32">EF16*EE17</f>
        <v>0</v>
      </c>
      <c r="EG17" s="6"/>
      <c r="EH17" s="8" t="s">
        <v>134</v>
      </c>
      <c r="EI17" s="50"/>
      <c r="EJ17" s="9">
        <f t="shared" ref="EJ17" si="33">EJ16*EI17</f>
        <v>0</v>
      </c>
      <c r="EK17" s="6"/>
      <c r="EL17" s="8" t="s">
        <v>134</v>
      </c>
      <c r="EM17" s="50"/>
      <c r="EN17" s="9">
        <f t="shared" ref="EN17" si="34">EN16*EM17</f>
        <v>0</v>
      </c>
      <c r="EO17" s="6"/>
      <c r="EP17" s="8" t="s">
        <v>134</v>
      </c>
      <c r="EQ17" s="50"/>
      <c r="ER17" s="9">
        <f t="shared" ref="ER17" si="35">ER16*EQ17</f>
        <v>0</v>
      </c>
      <c r="ES17" s="6"/>
      <c r="ET17" s="8" t="s">
        <v>134</v>
      </c>
      <c r="EU17" s="50"/>
      <c r="EV17" s="9">
        <f t="shared" ref="EV17" si="36">EV16*EU17</f>
        <v>0</v>
      </c>
      <c r="EW17" s="6"/>
      <c r="EX17" s="8" t="s">
        <v>134</v>
      </c>
      <c r="EY17" s="50"/>
      <c r="EZ17" s="9">
        <f t="shared" ref="EZ17" si="37">EZ16*EY17</f>
        <v>0</v>
      </c>
      <c r="FA17" s="6"/>
      <c r="FB17" s="8" t="s">
        <v>134</v>
      </c>
      <c r="FC17" s="50"/>
      <c r="FD17" s="9">
        <f t="shared" ref="FD17" si="38">FD16*FC17</f>
        <v>0</v>
      </c>
      <c r="FE17" s="6"/>
      <c r="FF17" s="8" t="s">
        <v>134</v>
      </c>
      <c r="FG17" s="50"/>
      <c r="FH17" s="9">
        <f t="shared" ref="FH17" si="39">FH16*FG17</f>
        <v>0</v>
      </c>
      <c r="FI17" s="6"/>
      <c r="FJ17" s="8" t="s">
        <v>134</v>
      </c>
      <c r="FK17" s="50"/>
      <c r="FL17" s="9">
        <f t="shared" ref="FL17" si="40">FL16*FK17</f>
        <v>0</v>
      </c>
      <c r="FM17" s="6"/>
      <c r="FN17" s="8" t="s">
        <v>134</v>
      </c>
      <c r="FO17" s="50"/>
      <c r="FP17" s="9">
        <f t="shared" ref="FP17" si="41">FP16*FO17</f>
        <v>0</v>
      </c>
      <c r="FQ17" s="6"/>
      <c r="FR17" s="8" t="s">
        <v>134</v>
      </c>
      <c r="FS17" s="50"/>
      <c r="FT17" s="9">
        <f t="shared" ref="FT17" si="42">FT16*FS17</f>
        <v>0</v>
      </c>
      <c r="FU17" s="6"/>
      <c r="FV17" s="8" t="s">
        <v>134</v>
      </c>
      <c r="FW17" s="50"/>
      <c r="FX17" s="9">
        <f t="shared" ref="FX17" si="43">FX16*FW17</f>
        <v>0</v>
      </c>
      <c r="FY17" s="6"/>
      <c r="FZ17" s="8" t="s">
        <v>134</v>
      </c>
      <c r="GA17" s="50"/>
      <c r="GB17" s="9">
        <f t="shared" ref="GB17" si="44">GB16*GA17</f>
        <v>0</v>
      </c>
      <c r="GC17" s="6"/>
      <c r="GD17" s="8" t="s">
        <v>134</v>
      </c>
      <c r="GE17" s="50"/>
      <c r="GF17" s="9">
        <f t="shared" ref="GF17" si="45">GF16*GE17</f>
        <v>0</v>
      </c>
      <c r="GG17" s="6"/>
      <c r="GH17" s="8" t="s">
        <v>134</v>
      </c>
      <c r="GI17" s="50"/>
      <c r="GJ17" s="9">
        <f t="shared" ref="GJ17" si="46">GJ16*GI17</f>
        <v>0</v>
      </c>
      <c r="GK17" s="6"/>
      <c r="GL17" s="8" t="s">
        <v>134</v>
      </c>
      <c r="GM17" s="50"/>
      <c r="GN17" s="9">
        <f t="shared" ref="GN17" si="47">GN16*GM17</f>
        <v>0</v>
      </c>
      <c r="GO17" s="6"/>
      <c r="GP17" s="8" t="s">
        <v>134</v>
      </c>
      <c r="GQ17" s="50"/>
      <c r="GR17" s="9">
        <f t="shared" ref="GR17" si="48">GR16*GQ17</f>
        <v>0</v>
      </c>
      <c r="GS17" s="6"/>
      <c r="GT17" s="8" t="s">
        <v>134</v>
      </c>
      <c r="GU17" s="50"/>
      <c r="GV17" s="9">
        <f t="shared" ref="GV17" si="49">GV16*GU17</f>
        <v>0</v>
      </c>
      <c r="GW17" s="6"/>
      <c r="GX17" s="8" t="s">
        <v>134</v>
      </c>
      <c r="GY17" s="50"/>
      <c r="GZ17" s="9">
        <f t="shared" ref="GZ17" si="50">GZ16*GY17</f>
        <v>0</v>
      </c>
      <c r="HA17" s="6"/>
      <c r="HB17" s="8" t="s">
        <v>134</v>
      </c>
      <c r="HC17" s="50"/>
      <c r="HD17" s="9">
        <f t="shared" ref="HD17" si="51">HD16*HC17</f>
        <v>0</v>
      </c>
      <c r="HE17" s="6"/>
      <c r="HF17" s="8" t="s">
        <v>134</v>
      </c>
      <c r="HG17" s="50"/>
      <c r="HH17" s="9">
        <f t="shared" ref="HH17" si="52">HH16*HG17</f>
        <v>0</v>
      </c>
      <c r="HI17" s="6"/>
      <c r="HJ17" s="8" t="s">
        <v>134</v>
      </c>
      <c r="HK17" s="50"/>
      <c r="HL17" s="9">
        <f t="shared" ref="HL17" si="53">HL16*HK17</f>
        <v>0</v>
      </c>
      <c r="HM17" s="6"/>
      <c r="HN17" s="8" t="s">
        <v>134</v>
      </c>
      <c r="HO17" s="50"/>
      <c r="HP17" s="9">
        <f t="shared" ref="HP17" si="54">HP16*HO17</f>
        <v>0</v>
      </c>
      <c r="HQ17" s="6"/>
      <c r="HR17" s="8" t="s">
        <v>134</v>
      </c>
      <c r="HS17" s="50"/>
      <c r="HT17" s="9">
        <f t="shared" ref="HT17" si="55">HT16*HS17</f>
        <v>0</v>
      </c>
      <c r="HU17" s="6"/>
      <c r="HV17" s="8" t="s">
        <v>134</v>
      </c>
      <c r="HW17" s="50"/>
      <c r="HX17" s="9">
        <f t="shared" ref="HX17" si="56">HX16*HW17</f>
        <v>0</v>
      </c>
      <c r="HY17" s="6"/>
      <c r="HZ17" s="8" t="s">
        <v>134</v>
      </c>
      <c r="IA17" s="50"/>
      <c r="IB17" s="9">
        <f t="shared" ref="IB17" si="57">IB16*IA17</f>
        <v>0</v>
      </c>
      <c r="IC17" s="6"/>
      <c r="ID17" s="8" t="s">
        <v>134</v>
      </c>
      <c r="IE17" s="50"/>
      <c r="IF17" s="9">
        <f t="shared" ref="IF17" si="58">IF16*IE17</f>
        <v>0</v>
      </c>
      <c r="IG17" s="6"/>
      <c r="IH17" s="8" t="s">
        <v>134</v>
      </c>
      <c r="II17" s="50"/>
      <c r="IJ17" s="9">
        <f t="shared" ref="IJ17" si="59">IJ16*II17</f>
        <v>0</v>
      </c>
      <c r="IK17" s="6"/>
      <c r="IL17" s="8" t="s">
        <v>134</v>
      </c>
      <c r="IM17" s="50"/>
      <c r="IN17" s="9">
        <f t="shared" ref="IN17" si="60">IN16*IM17</f>
        <v>0</v>
      </c>
      <c r="IO17" s="6"/>
      <c r="IP17" s="8" t="s">
        <v>134</v>
      </c>
      <c r="IQ17" s="50"/>
      <c r="IR17" s="9">
        <f t="shared" ref="IR17" si="61">IR16*IQ17</f>
        <v>0</v>
      </c>
      <c r="IS17" s="6"/>
      <c r="IT17" s="8" t="s">
        <v>134</v>
      </c>
      <c r="IU17" s="50"/>
      <c r="IV17" s="9">
        <f t="shared" ref="IV17" si="62">IV16*IU17</f>
        <v>0</v>
      </c>
      <c r="IW17" s="6"/>
      <c r="IX17" s="8" t="s">
        <v>134</v>
      </c>
      <c r="IY17" s="50"/>
      <c r="IZ17" s="9">
        <f t="shared" ref="IZ17" si="63">IZ16*IY17</f>
        <v>0</v>
      </c>
      <c r="JA17" s="6"/>
      <c r="JB17" s="8" t="s">
        <v>134</v>
      </c>
      <c r="JC17" s="50"/>
      <c r="JD17" s="9">
        <f t="shared" ref="JD17" si="64">JD16*JC17</f>
        <v>0</v>
      </c>
      <c r="JE17" s="6"/>
      <c r="JF17" s="8" t="s">
        <v>134</v>
      </c>
      <c r="JG17" s="50"/>
      <c r="JH17" s="9">
        <f t="shared" ref="JH17" si="65">JH16*JG17</f>
        <v>0</v>
      </c>
      <c r="JI17" s="6"/>
      <c r="JJ17" s="8" t="s">
        <v>134</v>
      </c>
      <c r="JK17" s="50"/>
      <c r="JL17" s="9">
        <f t="shared" ref="JL17" si="66">JL16*JK17</f>
        <v>0</v>
      </c>
      <c r="JM17" s="6"/>
      <c r="JN17" s="8" t="s">
        <v>134</v>
      </c>
      <c r="JO17" s="50"/>
      <c r="JP17" s="9">
        <f t="shared" ref="JP17" si="67">JP16*JO17</f>
        <v>0</v>
      </c>
      <c r="JQ17" s="6"/>
      <c r="JR17" s="8" t="s">
        <v>134</v>
      </c>
      <c r="JS17" s="50"/>
      <c r="JT17" s="9">
        <f t="shared" ref="JT17" si="68">JT16*JS17</f>
        <v>0</v>
      </c>
    </row>
    <row r="18" spans="1:280" hidden="1" x14ac:dyDescent="0.2">
      <c r="A18" s="6"/>
      <c r="B18" s="8" t="s">
        <v>133</v>
      </c>
      <c r="C18" s="8"/>
      <c r="D18" s="9">
        <f>D16-D17</f>
        <v>0</v>
      </c>
      <c r="E18" s="6"/>
      <c r="F18" s="8" t="s">
        <v>133</v>
      </c>
      <c r="G18" s="8"/>
      <c r="H18" s="9">
        <f t="shared" ref="H18" si="69">H16-H17</f>
        <v>0</v>
      </c>
      <c r="I18" s="6"/>
      <c r="J18" s="8" t="s">
        <v>133</v>
      </c>
      <c r="K18" s="8"/>
      <c r="L18" s="9">
        <f t="shared" ref="L18" si="70">L16-L17</f>
        <v>0</v>
      </c>
      <c r="M18" s="6"/>
      <c r="N18" s="8" t="s">
        <v>133</v>
      </c>
      <c r="O18" s="8"/>
      <c r="P18" s="9">
        <f t="shared" ref="P18" si="71">P16-P17</f>
        <v>0</v>
      </c>
      <c r="Q18" s="6"/>
      <c r="R18" s="8" t="s">
        <v>133</v>
      </c>
      <c r="S18" s="8"/>
      <c r="T18" s="9">
        <f t="shared" ref="T18" si="72">T16-T17</f>
        <v>0</v>
      </c>
      <c r="U18" s="6"/>
      <c r="V18" s="8" t="s">
        <v>133</v>
      </c>
      <c r="W18" s="8"/>
      <c r="X18" s="9">
        <f t="shared" ref="X18" si="73">X16-X17</f>
        <v>0</v>
      </c>
      <c r="Y18" s="6"/>
      <c r="Z18" s="8" t="s">
        <v>133</v>
      </c>
      <c r="AA18" s="8"/>
      <c r="AB18" s="9">
        <f t="shared" ref="AB18" si="74">AB16-AB17</f>
        <v>0</v>
      </c>
      <c r="AC18" s="6"/>
      <c r="AD18" s="8" t="s">
        <v>133</v>
      </c>
      <c r="AE18" s="8"/>
      <c r="AF18" s="9">
        <f t="shared" ref="AF18" si="75">AF16-AF17</f>
        <v>0</v>
      </c>
      <c r="AG18" s="6"/>
      <c r="AH18" s="8" t="s">
        <v>133</v>
      </c>
      <c r="AI18" s="8"/>
      <c r="AJ18" s="9">
        <f t="shared" ref="AJ18" si="76">AJ16-AJ17</f>
        <v>0</v>
      </c>
      <c r="AK18" s="6"/>
      <c r="AL18" s="8" t="s">
        <v>133</v>
      </c>
      <c r="AM18" s="8"/>
      <c r="AN18" s="9">
        <f t="shared" ref="AN18" si="77">AN16-AN17</f>
        <v>0</v>
      </c>
      <c r="AO18" s="6"/>
      <c r="AP18" s="8" t="s">
        <v>133</v>
      </c>
      <c r="AQ18" s="8"/>
      <c r="AR18" s="9">
        <f t="shared" ref="AR18" si="78">AR16-AR17</f>
        <v>0</v>
      </c>
      <c r="AS18" s="6"/>
      <c r="AT18" s="8" t="s">
        <v>133</v>
      </c>
      <c r="AU18" s="8"/>
      <c r="AV18" s="9">
        <f t="shared" ref="AV18" si="79">AV16-AV17</f>
        <v>0</v>
      </c>
      <c r="AW18" s="6"/>
      <c r="AX18" s="8" t="s">
        <v>133</v>
      </c>
      <c r="AY18" s="8"/>
      <c r="AZ18" s="9">
        <f t="shared" ref="AZ18" si="80">AZ16-AZ17</f>
        <v>0</v>
      </c>
      <c r="BA18" s="6"/>
      <c r="BB18" s="8" t="s">
        <v>133</v>
      </c>
      <c r="BC18" s="8"/>
      <c r="BD18" s="9">
        <f t="shared" ref="BD18" si="81">BD16-BD17</f>
        <v>0</v>
      </c>
      <c r="BE18" s="6"/>
      <c r="BF18" s="8" t="s">
        <v>133</v>
      </c>
      <c r="BG18" s="8"/>
      <c r="BH18" s="9">
        <f t="shared" ref="BH18" si="82">BH16-BH17</f>
        <v>0</v>
      </c>
      <c r="BI18" s="6"/>
      <c r="BJ18" s="8" t="s">
        <v>133</v>
      </c>
      <c r="BK18" s="8"/>
      <c r="BL18" s="9">
        <f t="shared" ref="BL18" si="83">BL16-BL17</f>
        <v>0</v>
      </c>
      <c r="BM18" s="6"/>
      <c r="BN18" s="8" t="s">
        <v>133</v>
      </c>
      <c r="BO18" s="8"/>
      <c r="BP18" s="9">
        <f t="shared" ref="BP18" si="84">BP16-BP17</f>
        <v>0</v>
      </c>
      <c r="BQ18" s="6"/>
      <c r="BR18" s="8" t="s">
        <v>133</v>
      </c>
      <c r="BS18" s="8"/>
      <c r="BT18" s="9">
        <f t="shared" ref="BT18" si="85">BT16-BT17</f>
        <v>0</v>
      </c>
      <c r="BU18" s="6"/>
      <c r="BV18" s="8" t="s">
        <v>133</v>
      </c>
      <c r="BW18" s="8"/>
      <c r="BX18" s="9">
        <f t="shared" ref="BX18" si="86">BX16-BX17</f>
        <v>0</v>
      </c>
      <c r="BY18" s="6"/>
      <c r="BZ18" s="8" t="s">
        <v>133</v>
      </c>
      <c r="CA18" s="8"/>
      <c r="CB18" s="9">
        <f t="shared" ref="CB18" si="87">CB16-CB17</f>
        <v>0</v>
      </c>
      <c r="CC18" s="6"/>
      <c r="CD18" s="8" t="s">
        <v>133</v>
      </c>
      <c r="CE18" s="8"/>
      <c r="CF18" s="9">
        <f t="shared" ref="CF18" si="88">CF16-CF17</f>
        <v>0</v>
      </c>
      <c r="CG18" s="6"/>
      <c r="CH18" s="8" t="s">
        <v>133</v>
      </c>
      <c r="CI18" s="8"/>
      <c r="CJ18" s="9">
        <f t="shared" ref="CJ18" si="89">CJ16-CJ17</f>
        <v>0</v>
      </c>
      <c r="CK18" s="6"/>
      <c r="CL18" s="8" t="s">
        <v>133</v>
      </c>
      <c r="CM18" s="8"/>
      <c r="CN18" s="9">
        <f t="shared" ref="CN18" si="90">CN16-CN17</f>
        <v>0</v>
      </c>
      <c r="CO18" s="6"/>
      <c r="CP18" s="8" t="s">
        <v>133</v>
      </c>
      <c r="CQ18" s="8"/>
      <c r="CR18" s="9">
        <f t="shared" ref="CR18" si="91">CR16-CR17</f>
        <v>0</v>
      </c>
      <c r="CS18" s="6"/>
      <c r="CT18" s="8" t="s">
        <v>133</v>
      </c>
      <c r="CU18" s="8"/>
      <c r="CV18" s="9">
        <f t="shared" ref="CV18" si="92">CV16-CV17</f>
        <v>0</v>
      </c>
      <c r="CW18" s="6"/>
      <c r="CX18" s="8" t="s">
        <v>133</v>
      </c>
      <c r="CY18" s="8"/>
      <c r="CZ18" s="9">
        <f t="shared" ref="CZ18" si="93">CZ16-CZ17</f>
        <v>0</v>
      </c>
      <c r="DA18" s="6"/>
      <c r="DB18" s="8" t="s">
        <v>133</v>
      </c>
      <c r="DC18" s="8"/>
      <c r="DD18" s="9">
        <f t="shared" ref="DD18" si="94">DD16-DD17</f>
        <v>0</v>
      </c>
      <c r="DE18" s="6"/>
      <c r="DF18" s="8" t="s">
        <v>133</v>
      </c>
      <c r="DG18" s="8"/>
      <c r="DH18" s="9">
        <f t="shared" ref="DH18" si="95">DH16-DH17</f>
        <v>0</v>
      </c>
      <c r="DI18" s="6"/>
      <c r="DJ18" s="8" t="s">
        <v>133</v>
      </c>
      <c r="DK18" s="8"/>
      <c r="DL18" s="9">
        <f t="shared" ref="DL18" si="96">DL16-DL17</f>
        <v>0</v>
      </c>
      <c r="DM18" s="6"/>
      <c r="DN18" s="8" t="s">
        <v>133</v>
      </c>
      <c r="DO18" s="8"/>
      <c r="DP18" s="9">
        <f t="shared" ref="DP18" si="97">DP16-DP17</f>
        <v>0</v>
      </c>
      <c r="DQ18" s="6"/>
      <c r="DR18" s="8" t="s">
        <v>133</v>
      </c>
      <c r="DS18" s="8"/>
      <c r="DT18" s="9">
        <f t="shared" ref="DT18" si="98">DT16-DT17</f>
        <v>0</v>
      </c>
      <c r="DU18" s="6"/>
      <c r="DV18" s="8" t="s">
        <v>133</v>
      </c>
      <c r="DW18" s="8"/>
      <c r="DX18" s="9">
        <f t="shared" ref="DX18" si="99">DX16-DX17</f>
        <v>0</v>
      </c>
      <c r="DY18" s="6"/>
      <c r="DZ18" s="8" t="s">
        <v>133</v>
      </c>
      <c r="EA18" s="8"/>
      <c r="EB18" s="9">
        <f t="shared" ref="EB18" si="100">EB16-EB17</f>
        <v>0</v>
      </c>
      <c r="EC18" s="6"/>
      <c r="ED18" s="8" t="s">
        <v>133</v>
      </c>
      <c r="EE18" s="8"/>
      <c r="EF18" s="9">
        <f t="shared" ref="EF18" si="101">EF16-EF17</f>
        <v>0</v>
      </c>
      <c r="EG18" s="6"/>
      <c r="EH18" s="8" t="s">
        <v>133</v>
      </c>
      <c r="EI18" s="8"/>
      <c r="EJ18" s="9">
        <f t="shared" ref="EJ18" si="102">EJ16-EJ17</f>
        <v>0</v>
      </c>
      <c r="EK18" s="6"/>
      <c r="EL18" s="8" t="s">
        <v>133</v>
      </c>
      <c r="EM18" s="8"/>
      <c r="EN18" s="9">
        <f t="shared" ref="EN18" si="103">EN16-EN17</f>
        <v>0</v>
      </c>
      <c r="EO18" s="6"/>
      <c r="EP18" s="8" t="s">
        <v>133</v>
      </c>
      <c r="EQ18" s="8"/>
      <c r="ER18" s="9">
        <f t="shared" ref="ER18" si="104">ER16-ER17</f>
        <v>0</v>
      </c>
      <c r="ES18" s="6"/>
      <c r="ET18" s="8" t="s">
        <v>133</v>
      </c>
      <c r="EU18" s="8"/>
      <c r="EV18" s="9">
        <f t="shared" ref="EV18" si="105">EV16-EV17</f>
        <v>0</v>
      </c>
      <c r="EW18" s="6"/>
      <c r="EX18" s="8" t="s">
        <v>133</v>
      </c>
      <c r="EY18" s="8"/>
      <c r="EZ18" s="9">
        <f t="shared" ref="EZ18" si="106">EZ16-EZ17</f>
        <v>0</v>
      </c>
      <c r="FA18" s="6"/>
      <c r="FB18" s="8" t="s">
        <v>133</v>
      </c>
      <c r="FC18" s="8"/>
      <c r="FD18" s="9">
        <f t="shared" ref="FD18" si="107">FD16-FD17</f>
        <v>0</v>
      </c>
      <c r="FE18" s="6"/>
      <c r="FF18" s="8" t="s">
        <v>133</v>
      </c>
      <c r="FG18" s="8"/>
      <c r="FH18" s="9">
        <f t="shared" ref="FH18" si="108">FH16-FH17</f>
        <v>0</v>
      </c>
      <c r="FI18" s="6"/>
      <c r="FJ18" s="8" t="s">
        <v>133</v>
      </c>
      <c r="FK18" s="8"/>
      <c r="FL18" s="9">
        <f t="shared" ref="FL18" si="109">FL16-FL17</f>
        <v>0</v>
      </c>
      <c r="FM18" s="6"/>
      <c r="FN18" s="8" t="s">
        <v>133</v>
      </c>
      <c r="FO18" s="8"/>
      <c r="FP18" s="9">
        <f t="shared" ref="FP18" si="110">FP16-FP17</f>
        <v>0</v>
      </c>
      <c r="FQ18" s="6"/>
      <c r="FR18" s="8" t="s">
        <v>133</v>
      </c>
      <c r="FS18" s="8"/>
      <c r="FT18" s="9">
        <f t="shared" ref="FT18" si="111">FT16-FT17</f>
        <v>0</v>
      </c>
      <c r="FU18" s="6"/>
      <c r="FV18" s="8" t="s">
        <v>133</v>
      </c>
      <c r="FW18" s="8"/>
      <c r="FX18" s="9">
        <f t="shared" ref="FX18" si="112">FX16-FX17</f>
        <v>0</v>
      </c>
      <c r="FY18" s="6"/>
      <c r="FZ18" s="8" t="s">
        <v>133</v>
      </c>
      <c r="GA18" s="8"/>
      <c r="GB18" s="9">
        <f t="shared" ref="GB18" si="113">GB16-GB17</f>
        <v>0</v>
      </c>
      <c r="GC18" s="6"/>
      <c r="GD18" s="8" t="s">
        <v>133</v>
      </c>
      <c r="GE18" s="8"/>
      <c r="GF18" s="9">
        <f t="shared" ref="GF18" si="114">GF16-GF17</f>
        <v>0</v>
      </c>
      <c r="GG18" s="6"/>
      <c r="GH18" s="8" t="s">
        <v>133</v>
      </c>
      <c r="GI18" s="8"/>
      <c r="GJ18" s="9">
        <f t="shared" ref="GJ18" si="115">GJ16-GJ17</f>
        <v>0</v>
      </c>
      <c r="GK18" s="6"/>
      <c r="GL18" s="8" t="s">
        <v>133</v>
      </c>
      <c r="GM18" s="8"/>
      <c r="GN18" s="9">
        <f t="shared" ref="GN18" si="116">GN16-GN17</f>
        <v>0</v>
      </c>
      <c r="GO18" s="6"/>
      <c r="GP18" s="8" t="s">
        <v>133</v>
      </c>
      <c r="GQ18" s="8"/>
      <c r="GR18" s="9">
        <f t="shared" ref="GR18" si="117">GR16-GR17</f>
        <v>0</v>
      </c>
      <c r="GS18" s="6"/>
      <c r="GT18" s="8" t="s">
        <v>133</v>
      </c>
      <c r="GU18" s="8"/>
      <c r="GV18" s="9">
        <f t="shared" ref="GV18" si="118">GV16-GV17</f>
        <v>0</v>
      </c>
      <c r="GW18" s="6"/>
      <c r="GX18" s="8" t="s">
        <v>133</v>
      </c>
      <c r="GY18" s="8"/>
      <c r="GZ18" s="9">
        <f t="shared" ref="GZ18" si="119">GZ16-GZ17</f>
        <v>0</v>
      </c>
      <c r="HA18" s="6"/>
      <c r="HB18" s="8" t="s">
        <v>133</v>
      </c>
      <c r="HC18" s="8"/>
      <c r="HD18" s="9">
        <f t="shared" ref="HD18" si="120">HD16-HD17</f>
        <v>0</v>
      </c>
      <c r="HE18" s="6"/>
      <c r="HF18" s="8" t="s">
        <v>133</v>
      </c>
      <c r="HG18" s="8"/>
      <c r="HH18" s="9">
        <f t="shared" ref="HH18" si="121">HH16-HH17</f>
        <v>0</v>
      </c>
      <c r="HI18" s="6"/>
      <c r="HJ18" s="8" t="s">
        <v>133</v>
      </c>
      <c r="HK18" s="8"/>
      <c r="HL18" s="9">
        <f t="shared" ref="HL18" si="122">HL16-HL17</f>
        <v>0</v>
      </c>
      <c r="HM18" s="6"/>
      <c r="HN18" s="8" t="s">
        <v>133</v>
      </c>
      <c r="HO18" s="8"/>
      <c r="HP18" s="9">
        <f t="shared" ref="HP18" si="123">HP16-HP17</f>
        <v>0</v>
      </c>
      <c r="HQ18" s="6"/>
      <c r="HR18" s="8" t="s">
        <v>133</v>
      </c>
      <c r="HS18" s="8"/>
      <c r="HT18" s="9">
        <f t="shared" ref="HT18" si="124">HT16-HT17</f>
        <v>0</v>
      </c>
      <c r="HU18" s="6"/>
      <c r="HV18" s="8" t="s">
        <v>133</v>
      </c>
      <c r="HW18" s="8"/>
      <c r="HX18" s="9">
        <f t="shared" ref="HX18" si="125">HX16-HX17</f>
        <v>0</v>
      </c>
      <c r="HY18" s="6"/>
      <c r="HZ18" s="8" t="s">
        <v>133</v>
      </c>
      <c r="IA18" s="8"/>
      <c r="IB18" s="9">
        <f t="shared" ref="IB18" si="126">IB16-IB17</f>
        <v>0</v>
      </c>
      <c r="IC18" s="6"/>
      <c r="ID18" s="8" t="s">
        <v>133</v>
      </c>
      <c r="IE18" s="8"/>
      <c r="IF18" s="9">
        <f t="shared" ref="IF18" si="127">IF16-IF17</f>
        <v>0</v>
      </c>
      <c r="IG18" s="6"/>
      <c r="IH18" s="8" t="s">
        <v>133</v>
      </c>
      <c r="II18" s="8"/>
      <c r="IJ18" s="9">
        <f t="shared" ref="IJ18" si="128">IJ16-IJ17</f>
        <v>0</v>
      </c>
      <c r="IK18" s="6"/>
      <c r="IL18" s="8" t="s">
        <v>133</v>
      </c>
      <c r="IM18" s="8"/>
      <c r="IN18" s="9">
        <f t="shared" ref="IN18" si="129">IN16-IN17</f>
        <v>0</v>
      </c>
      <c r="IO18" s="6"/>
      <c r="IP18" s="8" t="s">
        <v>133</v>
      </c>
      <c r="IQ18" s="8"/>
      <c r="IR18" s="9">
        <f t="shared" ref="IR18" si="130">IR16-IR17</f>
        <v>0</v>
      </c>
      <c r="IS18" s="6"/>
      <c r="IT18" s="8" t="s">
        <v>133</v>
      </c>
      <c r="IU18" s="8"/>
      <c r="IV18" s="9">
        <f t="shared" ref="IV18" si="131">IV16-IV17</f>
        <v>0</v>
      </c>
      <c r="IW18" s="6"/>
      <c r="IX18" s="8" t="s">
        <v>133</v>
      </c>
      <c r="IY18" s="8"/>
      <c r="IZ18" s="9">
        <f t="shared" ref="IZ18" si="132">IZ16-IZ17</f>
        <v>0</v>
      </c>
      <c r="JA18" s="6"/>
      <c r="JB18" s="8" t="s">
        <v>133</v>
      </c>
      <c r="JC18" s="8"/>
      <c r="JD18" s="9">
        <f t="shared" ref="JD18" si="133">JD16-JD17</f>
        <v>0</v>
      </c>
      <c r="JE18" s="6"/>
      <c r="JF18" s="8" t="s">
        <v>133</v>
      </c>
      <c r="JG18" s="8"/>
      <c r="JH18" s="9">
        <f t="shared" ref="JH18" si="134">JH16-JH17</f>
        <v>0</v>
      </c>
      <c r="JI18" s="6"/>
      <c r="JJ18" s="8" t="s">
        <v>133</v>
      </c>
      <c r="JK18" s="8"/>
      <c r="JL18" s="9">
        <f t="shared" ref="JL18" si="135">JL16-JL17</f>
        <v>0</v>
      </c>
      <c r="JM18" s="6"/>
      <c r="JN18" s="8" t="s">
        <v>133</v>
      </c>
      <c r="JO18" s="8"/>
      <c r="JP18" s="9">
        <f t="shared" ref="JP18" si="136">JP16-JP17</f>
        <v>0</v>
      </c>
      <c r="JQ18" s="6"/>
      <c r="JR18" s="8" t="s">
        <v>133</v>
      </c>
      <c r="JS18" s="8"/>
      <c r="JT18" s="9">
        <f t="shared" ref="JT18" si="137">JT16-JT17</f>
        <v>0</v>
      </c>
    </row>
    <row r="19" spans="1:28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</row>
    <row r="20" spans="1:280" x14ac:dyDescent="0.2">
      <c r="A20" s="161" t="s">
        <v>6</v>
      </c>
      <c r="B20" s="161"/>
      <c r="C20" s="161"/>
      <c r="D20" s="161"/>
      <c r="E20" s="161" t="s">
        <v>6</v>
      </c>
      <c r="F20" s="161"/>
      <c r="G20" s="161"/>
      <c r="H20" s="161"/>
      <c r="I20" s="161" t="s">
        <v>6</v>
      </c>
      <c r="J20" s="161"/>
      <c r="K20" s="161"/>
      <c r="L20" s="161"/>
      <c r="M20" s="161" t="s">
        <v>6</v>
      </c>
      <c r="N20" s="161"/>
      <c r="O20" s="161"/>
      <c r="P20" s="161"/>
      <c r="Q20" s="161" t="s">
        <v>6</v>
      </c>
      <c r="R20" s="161"/>
      <c r="S20" s="161"/>
      <c r="T20" s="161"/>
      <c r="U20" s="161" t="s">
        <v>6</v>
      </c>
      <c r="V20" s="161"/>
      <c r="W20" s="161"/>
      <c r="X20" s="161"/>
      <c r="Y20" s="161" t="s">
        <v>6</v>
      </c>
      <c r="Z20" s="161"/>
      <c r="AA20" s="161"/>
      <c r="AB20" s="161"/>
      <c r="AC20" s="161" t="s">
        <v>6</v>
      </c>
      <c r="AD20" s="161"/>
      <c r="AE20" s="161"/>
      <c r="AF20" s="161"/>
      <c r="AG20" s="161" t="s">
        <v>6</v>
      </c>
      <c r="AH20" s="161"/>
      <c r="AI20" s="161"/>
      <c r="AJ20" s="161"/>
      <c r="AK20" s="161" t="s">
        <v>6</v>
      </c>
      <c r="AL20" s="161"/>
      <c r="AM20" s="161"/>
      <c r="AN20" s="161"/>
      <c r="AO20" s="161" t="s">
        <v>6</v>
      </c>
      <c r="AP20" s="161"/>
      <c r="AQ20" s="161"/>
      <c r="AR20" s="161"/>
      <c r="AS20" s="161" t="s">
        <v>6</v>
      </c>
      <c r="AT20" s="161"/>
      <c r="AU20" s="161"/>
      <c r="AV20" s="161"/>
      <c r="AW20" s="161" t="s">
        <v>6</v>
      </c>
      <c r="AX20" s="161"/>
      <c r="AY20" s="161"/>
      <c r="AZ20" s="161"/>
      <c r="BA20" s="161" t="s">
        <v>6</v>
      </c>
      <c r="BB20" s="161"/>
      <c r="BC20" s="161"/>
      <c r="BD20" s="161"/>
      <c r="BE20" s="161" t="s">
        <v>6</v>
      </c>
      <c r="BF20" s="161"/>
      <c r="BG20" s="161"/>
      <c r="BH20" s="161"/>
      <c r="BI20" s="161" t="s">
        <v>6</v>
      </c>
      <c r="BJ20" s="161"/>
      <c r="BK20" s="161"/>
      <c r="BL20" s="161"/>
      <c r="BM20" s="161" t="s">
        <v>6</v>
      </c>
      <c r="BN20" s="161"/>
      <c r="BO20" s="161"/>
      <c r="BP20" s="161"/>
      <c r="BQ20" s="161" t="s">
        <v>6</v>
      </c>
      <c r="BR20" s="161"/>
      <c r="BS20" s="161"/>
      <c r="BT20" s="161"/>
      <c r="BU20" s="161" t="s">
        <v>6</v>
      </c>
      <c r="BV20" s="161"/>
      <c r="BW20" s="161"/>
      <c r="BX20" s="161"/>
      <c r="BY20" s="161" t="s">
        <v>6</v>
      </c>
      <c r="BZ20" s="161"/>
      <c r="CA20" s="161"/>
      <c r="CB20" s="161"/>
      <c r="CC20" s="161" t="s">
        <v>6</v>
      </c>
      <c r="CD20" s="161"/>
      <c r="CE20" s="161"/>
      <c r="CF20" s="161"/>
      <c r="CG20" s="161" t="s">
        <v>6</v>
      </c>
      <c r="CH20" s="161"/>
      <c r="CI20" s="161"/>
      <c r="CJ20" s="161"/>
      <c r="CK20" s="161" t="s">
        <v>6</v>
      </c>
      <c r="CL20" s="161"/>
      <c r="CM20" s="161"/>
      <c r="CN20" s="161"/>
      <c r="CO20" s="161" t="s">
        <v>6</v>
      </c>
      <c r="CP20" s="161"/>
      <c r="CQ20" s="161"/>
      <c r="CR20" s="161"/>
      <c r="CS20" s="161" t="s">
        <v>6</v>
      </c>
      <c r="CT20" s="161"/>
      <c r="CU20" s="161"/>
      <c r="CV20" s="161"/>
      <c r="CW20" s="161" t="s">
        <v>6</v>
      </c>
      <c r="CX20" s="161"/>
      <c r="CY20" s="161"/>
      <c r="CZ20" s="161"/>
      <c r="DA20" s="161" t="s">
        <v>6</v>
      </c>
      <c r="DB20" s="161"/>
      <c r="DC20" s="161"/>
      <c r="DD20" s="161"/>
      <c r="DE20" s="161" t="s">
        <v>6</v>
      </c>
      <c r="DF20" s="161"/>
      <c r="DG20" s="161"/>
      <c r="DH20" s="161"/>
      <c r="DI20" s="161" t="s">
        <v>6</v>
      </c>
      <c r="DJ20" s="161"/>
      <c r="DK20" s="161"/>
      <c r="DL20" s="161"/>
      <c r="DM20" s="161" t="s">
        <v>6</v>
      </c>
      <c r="DN20" s="161"/>
      <c r="DO20" s="161"/>
      <c r="DP20" s="161"/>
      <c r="DQ20" s="161" t="s">
        <v>6</v>
      </c>
      <c r="DR20" s="161"/>
      <c r="DS20" s="161"/>
      <c r="DT20" s="161"/>
      <c r="DU20" s="161" t="s">
        <v>6</v>
      </c>
      <c r="DV20" s="161"/>
      <c r="DW20" s="161"/>
      <c r="DX20" s="161"/>
      <c r="DY20" s="161" t="s">
        <v>6</v>
      </c>
      <c r="DZ20" s="161"/>
      <c r="EA20" s="161"/>
      <c r="EB20" s="161"/>
      <c r="EC20" s="161" t="s">
        <v>6</v>
      </c>
      <c r="ED20" s="161"/>
      <c r="EE20" s="161"/>
      <c r="EF20" s="161"/>
      <c r="EG20" s="161" t="s">
        <v>6</v>
      </c>
      <c r="EH20" s="161"/>
      <c r="EI20" s="161"/>
      <c r="EJ20" s="161"/>
      <c r="EK20" s="161" t="s">
        <v>6</v>
      </c>
      <c r="EL20" s="161"/>
      <c r="EM20" s="161"/>
      <c r="EN20" s="161"/>
      <c r="EO20" s="161" t="s">
        <v>6</v>
      </c>
      <c r="EP20" s="161"/>
      <c r="EQ20" s="161"/>
      <c r="ER20" s="161"/>
      <c r="ES20" s="161" t="s">
        <v>6</v>
      </c>
      <c r="ET20" s="161"/>
      <c r="EU20" s="161"/>
      <c r="EV20" s="161"/>
      <c r="EW20" s="161" t="s">
        <v>6</v>
      </c>
      <c r="EX20" s="161"/>
      <c r="EY20" s="161"/>
      <c r="EZ20" s="161"/>
      <c r="FA20" s="161" t="s">
        <v>6</v>
      </c>
      <c r="FB20" s="161"/>
      <c r="FC20" s="161"/>
      <c r="FD20" s="161"/>
      <c r="FE20" s="161" t="s">
        <v>6</v>
      </c>
      <c r="FF20" s="161"/>
      <c r="FG20" s="161"/>
      <c r="FH20" s="161"/>
      <c r="FI20" s="161" t="s">
        <v>6</v>
      </c>
      <c r="FJ20" s="161"/>
      <c r="FK20" s="161"/>
      <c r="FL20" s="161"/>
      <c r="FM20" s="161" t="s">
        <v>6</v>
      </c>
      <c r="FN20" s="161"/>
      <c r="FO20" s="161"/>
      <c r="FP20" s="161"/>
      <c r="FQ20" s="161" t="s">
        <v>6</v>
      </c>
      <c r="FR20" s="161"/>
      <c r="FS20" s="161"/>
      <c r="FT20" s="161"/>
      <c r="FU20" s="161" t="s">
        <v>6</v>
      </c>
      <c r="FV20" s="161"/>
      <c r="FW20" s="161"/>
      <c r="FX20" s="161"/>
      <c r="FY20" s="161" t="s">
        <v>6</v>
      </c>
      <c r="FZ20" s="161"/>
      <c r="GA20" s="161"/>
      <c r="GB20" s="161"/>
      <c r="GC20" s="161" t="s">
        <v>6</v>
      </c>
      <c r="GD20" s="161"/>
      <c r="GE20" s="161"/>
      <c r="GF20" s="161"/>
      <c r="GG20" s="161" t="s">
        <v>6</v>
      </c>
      <c r="GH20" s="161"/>
      <c r="GI20" s="161"/>
      <c r="GJ20" s="161"/>
      <c r="GK20" s="161" t="s">
        <v>6</v>
      </c>
      <c r="GL20" s="161"/>
      <c r="GM20" s="161"/>
      <c r="GN20" s="161"/>
      <c r="GO20" s="161" t="s">
        <v>6</v>
      </c>
      <c r="GP20" s="161"/>
      <c r="GQ20" s="161"/>
      <c r="GR20" s="161"/>
      <c r="GS20" s="161" t="s">
        <v>6</v>
      </c>
      <c r="GT20" s="161"/>
      <c r="GU20" s="161"/>
      <c r="GV20" s="161"/>
      <c r="GW20" s="161" t="s">
        <v>6</v>
      </c>
      <c r="GX20" s="161"/>
      <c r="GY20" s="161"/>
      <c r="GZ20" s="161"/>
      <c r="HA20" s="161" t="s">
        <v>6</v>
      </c>
      <c r="HB20" s="161"/>
      <c r="HC20" s="161"/>
      <c r="HD20" s="161"/>
      <c r="HE20" s="161" t="s">
        <v>6</v>
      </c>
      <c r="HF20" s="161"/>
      <c r="HG20" s="161"/>
      <c r="HH20" s="161"/>
      <c r="HI20" s="161" t="s">
        <v>6</v>
      </c>
      <c r="HJ20" s="161"/>
      <c r="HK20" s="161"/>
      <c r="HL20" s="161"/>
      <c r="HM20" s="161" t="s">
        <v>6</v>
      </c>
      <c r="HN20" s="161"/>
      <c r="HO20" s="161"/>
      <c r="HP20" s="161"/>
      <c r="HQ20" s="161" t="s">
        <v>6</v>
      </c>
      <c r="HR20" s="161"/>
      <c r="HS20" s="161"/>
      <c r="HT20" s="161"/>
      <c r="HU20" s="161" t="s">
        <v>6</v>
      </c>
      <c r="HV20" s="161"/>
      <c r="HW20" s="161"/>
      <c r="HX20" s="161"/>
      <c r="HY20" s="161" t="s">
        <v>6</v>
      </c>
      <c r="HZ20" s="161"/>
      <c r="IA20" s="161"/>
      <c r="IB20" s="161"/>
      <c r="IC20" s="161" t="s">
        <v>6</v>
      </c>
      <c r="ID20" s="161"/>
      <c r="IE20" s="161"/>
      <c r="IF20" s="161"/>
      <c r="IG20" s="161" t="s">
        <v>6</v>
      </c>
      <c r="IH20" s="161"/>
      <c r="II20" s="161"/>
      <c r="IJ20" s="161"/>
      <c r="IK20" s="161" t="s">
        <v>6</v>
      </c>
      <c r="IL20" s="161"/>
      <c r="IM20" s="161"/>
      <c r="IN20" s="161"/>
      <c r="IO20" s="161" t="s">
        <v>6</v>
      </c>
      <c r="IP20" s="161"/>
      <c r="IQ20" s="161"/>
      <c r="IR20" s="161"/>
      <c r="IS20" s="161" t="s">
        <v>6</v>
      </c>
      <c r="IT20" s="161"/>
      <c r="IU20" s="161"/>
      <c r="IV20" s="161"/>
      <c r="IW20" s="161" t="s">
        <v>6</v>
      </c>
      <c r="IX20" s="161"/>
      <c r="IY20" s="161"/>
      <c r="IZ20" s="161"/>
      <c r="JA20" s="161" t="s">
        <v>6</v>
      </c>
      <c r="JB20" s="161"/>
      <c r="JC20" s="161"/>
      <c r="JD20" s="161"/>
      <c r="JE20" s="161" t="s">
        <v>6</v>
      </c>
      <c r="JF20" s="161"/>
      <c r="JG20" s="161"/>
      <c r="JH20" s="161"/>
      <c r="JI20" s="161" t="s">
        <v>6</v>
      </c>
      <c r="JJ20" s="161"/>
      <c r="JK20" s="161"/>
      <c r="JL20" s="161"/>
      <c r="JM20" s="161" t="s">
        <v>6</v>
      </c>
      <c r="JN20" s="161"/>
      <c r="JO20" s="161"/>
      <c r="JP20" s="161"/>
      <c r="JQ20" s="161" t="s">
        <v>6</v>
      </c>
      <c r="JR20" s="161"/>
      <c r="JS20" s="161"/>
      <c r="JT20" s="161"/>
    </row>
    <row r="21" spans="1:280" x14ac:dyDescent="0.2">
      <c r="A21" s="161" t="s">
        <v>7</v>
      </c>
      <c r="B21" s="161"/>
      <c r="C21" s="161"/>
      <c r="D21" s="161"/>
      <c r="E21" s="161" t="s">
        <v>7</v>
      </c>
      <c r="F21" s="161"/>
      <c r="G21" s="161"/>
      <c r="H21" s="161"/>
      <c r="I21" s="161" t="s">
        <v>7</v>
      </c>
      <c r="J21" s="161"/>
      <c r="K21" s="161"/>
      <c r="L21" s="161"/>
      <c r="M21" s="161" t="s">
        <v>7</v>
      </c>
      <c r="N21" s="161"/>
      <c r="O21" s="161"/>
      <c r="P21" s="161"/>
      <c r="Q21" s="161" t="s">
        <v>7</v>
      </c>
      <c r="R21" s="161"/>
      <c r="S21" s="161"/>
      <c r="T21" s="161"/>
      <c r="U21" s="161" t="s">
        <v>7</v>
      </c>
      <c r="V21" s="161"/>
      <c r="W21" s="161"/>
      <c r="X21" s="161"/>
      <c r="Y21" s="161" t="s">
        <v>7</v>
      </c>
      <c r="Z21" s="161"/>
      <c r="AA21" s="161"/>
      <c r="AB21" s="161"/>
      <c r="AC21" s="161" t="s">
        <v>7</v>
      </c>
      <c r="AD21" s="161"/>
      <c r="AE21" s="161"/>
      <c r="AF21" s="161"/>
      <c r="AG21" s="161" t="s">
        <v>7</v>
      </c>
      <c r="AH21" s="161"/>
      <c r="AI21" s="161"/>
      <c r="AJ21" s="161"/>
      <c r="AK21" s="161" t="s">
        <v>7</v>
      </c>
      <c r="AL21" s="161"/>
      <c r="AM21" s="161"/>
      <c r="AN21" s="161"/>
      <c r="AO21" s="161" t="s">
        <v>7</v>
      </c>
      <c r="AP21" s="161"/>
      <c r="AQ21" s="161"/>
      <c r="AR21" s="161"/>
      <c r="AS21" s="161" t="s">
        <v>7</v>
      </c>
      <c r="AT21" s="161"/>
      <c r="AU21" s="161"/>
      <c r="AV21" s="161"/>
      <c r="AW21" s="161" t="s">
        <v>7</v>
      </c>
      <c r="AX21" s="161"/>
      <c r="AY21" s="161"/>
      <c r="AZ21" s="161"/>
      <c r="BA21" s="161" t="s">
        <v>7</v>
      </c>
      <c r="BB21" s="161"/>
      <c r="BC21" s="161"/>
      <c r="BD21" s="161"/>
      <c r="BE21" s="161" t="s">
        <v>7</v>
      </c>
      <c r="BF21" s="161"/>
      <c r="BG21" s="161"/>
      <c r="BH21" s="161"/>
      <c r="BI21" s="161" t="s">
        <v>7</v>
      </c>
      <c r="BJ21" s="161"/>
      <c r="BK21" s="161"/>
      <c r="BL21" s="161"/>
      <c r="BM21" s="161" t="s">
        <v>7</v>
      </c>
      <c r="BN21" s="161"/>
      <c r="BO21" s="161"/>
      <c r="BP21" s="161"/>
      <c r="BQ21" s="161" t="s">
        <v>7</v>
      </c>
      <c r="BR21" s="161"/>
      <c r="BS21" s="161"/>
      <c r="BT21" s="161"/>
      <c r="BU21" s="161" t="s">
        <v>7</v>
      </c>
      <c r="BV21" s="161"/>
      <c r="BW21" s="161"/>
      <c r="BX21" s="161"/>
      <c r="BY21" s="161" t="s">
        <v>7</v>
      </c>
      <c r="BZ21" s="161"/>
      <c r="CA21" s="161"/>
      <c r="CB21" s="161"/>
      <c r="CC21" s="161" t="s">
        <v>7</v>
      </c>
      <c r="CD21" s="161"/>
      <c r="CE21" s="161"/>
      <c r="CF21" s="161"/>
      <c r="CG21" s="161" t="s">
        <v>7</v>
      </c>
      <c r="CH21" s="161"/>
      <c r="CI21" s="161"/>
      <c r="CJ21" s="161"/>
      <c r="CK21" s="161" t="s">
        <v>7</v>
      </c>
      <c r="CL21" s="161"/>
      <c r="CM21" s="161"/>
      <c r="CN21" s="161"/>
      <c r="CO21" s="161" t="s">
        <v>7</v>
      </c>
      <c r="CP21" s="161"/>
      <c r="CQ21" s="161"/>
      <c r="CR21" s="161"/>
      <c r="CS21" s="161" t="s">
        <v>7</v>
      </c>
      <c r="CT21" s="161"/>
      <c r="CU21" s="161"/>
      <c r="CV21" s="161"/>
      <c r="CW21" s="161" t="s">
        <v>7</v>
      </c>
      <c r="CX21" s="161"/>
      <c r="CY21" s="161"/>
      <c r="CZ21" s="161"/>
      <c r="DA21" s="161" t="s">
        <v>7</v>
      </c>
      <c r="DB21" s="161"/>
      <c r="DC21" s="161"/>
      <c r="DD21" s="161"/>
      <c r="DE21" s="161" t="s">
        <v>7</v>
      </c>
      <c r="DF21" s="161"/>
      <c r="DG21" s="161"/>
      <c r="DH21" s="161"/>
      <c r="DI21" s="161" t="s">
        <v>7</v>
      </c>
      <c r="DJ21" s="161"/>
      <c r="DK21" s="161"/>
      <c r="DL21" s="161"/>
      <c r="DM21" s="161" t="s">
        <v>7</v>
      </c>
      <c r="DN21" s="161"/>
      <c r="DO21" s="161"/>
      <c r="DP21" s="161"/>
      <c r="DQ21" s="161" t="s">
        <v>7</v>
      </c>
      <c r="DR21" s="161"/>
      <c r="DS21" s="161"/>
      <c r="DT21" s="161"/>
      <c r="DU21" s="161" t="s">
        <v>7</v>
      </c>
      <c r="DV21" s="161"/>
      <c r="DW21" s="161"/>
      <c r="DX21" s="161"/>
      <c r="DY21" s="161" t="s">
        <v>7</v>
      </c>
      <c r="DZ21" s="161"/>
      <c r="EA21" s="161"/>
      <c r="EB21" s="161"/>
      <c r="EC21" s="161" t="s">
        <v>7</v>
      </c>
      <c r="ED21" s="161"/>
      <c r="EE21" s="161"/>
      <c r="EF21" s="161"/>
      <c r="EG21" s="161" t="s">
        <v>7</v>
      </c>
      <c r="EH21" s="161"/>
      <c r="EI21" s="161"/>
      <c r="EJ21" s="161"/>
      <c r="EK21" s="161" t="s">
        <v>7</v>
      </c>
      <c r="EL21" s="161"/>
      <c r="EM21" s="161"/>
      <c r="EN21" s="161"/>
      <c r="EO21" s="161" t="s">
        <v>7</v>
      </c>
      <c r="EP21" s="161"/>
      <c r="EQ21" s="161"/>
      <c r="ER21" s="161"/>
      <c r="ES21" s="161" t="s">
        <v>7</v>
      </c>
      <c r="ET21" s="161"/>
      <c r="EU21" s="161"/>
      <c r="EV21" s="161"/>
      <c r="EW21" s="161" t="s">
        <v>7</v>
      </c>
      <c r="EX21" s="161"/>
      <c r="EY21" s="161"/>
      <c r="EZ21" s="161"/>
      <c r="FA21" s="161" t="s">
        <v>7</v>
      </c>
      <c r="FB21" s="161"/>
      <c r="FC21" s="161"/>
      <c r="FD21" s="161"/>
      <c r="FE21" s="161" t="s">
        <v>7</v>
      </c>
      <c r="FF21" s="161"/>
      <c r="FG21" s="161"/>
      <c r="FH21" s="161"/>
      <c r="FI21" s="161" t="s">
        <v>7</v>
      </c>
      <c r="FJ21" s="161"/>
      <c r="FK21" s="161"/>
      <c r="FL21" s="161"/>
      <c r="FM21" s="161" t="s">
        <v>7</v>
      </c>
      <c r="FN21" s="161"/>
      <c r="FO21" s="161"/>
      <c r="FP21" s="161"/>
      <c r="FQ21" s="161" t="s">
        <v>7</v>
      </c>
      <c r="FR21" s="161"/>
      <c r="FS21" s="161"/>
      <c r="FT21" s="161"/>
      <c r="FU21" s="161" t="s">
        <v>7</v>
      </c>
      <c r="FV21" s="161"/>
      <c r="FW21" s="161"/>
      <c r="FX21" s="161"/>
      <c r="FY21" s="161" t="s">
        <v>7</v>
      </c>
      <c r="FZ21" s="161"/>
      <c r="GA21" s="161"/>
      <c r="GB21" s="161"/>
      <c r="GC21" s="161" t="s">
        <v>7</v>
      </c>
      <c r="GD21" s="161"/>
      <c r="GE21" s="161"/>
      <c r="GF21" s="161"/>
      <c r="GG21" s="161" t="s">
        <v>7</v>
      </c>
      <c r="GH21" s="161"/>
      <c r="GI21" s="161"/>
      <c r="GJ21" s="161"/>
      <c r="GK21" s="161" t="s">
        <v>7</v>
      </c>
      <c r="GL21" s="161"/>
      <c r="GM21" s="161"/>
      <c r="GN21" s="161"/>
      <c r="GO21" s="161" t="s">
        <v>7</v>
      </c>
      <c r="GP21" s="161"/>
      <c r="GQ21" s="161"/>
      <c r="GR21" s="161"/>
      <c r="GS21" s="161" t="s">
        <v>7</v>
      </c>
      <c r="GT21" s="161"/>
      <c r="GU21" s="161"/>
      <c r="GV21" s="161"/>
      <c r="GW21" s="161" t="s">
        <v>7</v>
      </c>
      <c r="GX21" s="161"/>
      <c r="GY21" s="161"/>
      <c r="GZ21" s="161"/>
      <c r="HA21" s="161" t="s">
        <v>7</v>
      </c>
      <c r="HB21" s="161"/>
      <c r="HC21" s="161"/>
      <c r="HD21" s="161"/>
      <c r="HE21" s="161" t="s">
        <v>7</v>
      </c>
      <c r="HF21" s="161"/>
      <c r="HG21" s="161"/>
      <c r="HH21" s="161"/>
      <c r="HI21" s="161" t="s">
        <v>7</v>
      </c>
      <c r="HJ21" s="161"/>
      <c r="HK21" s="161"/>
      <c r="HL21" s="161"/>
      <c r="HM21" s="161" t="s">
        <v>7</v>
      </c>
      <c r="HN21" s="161"/>
      <c r="HO21" s="161"/>
      <c r="HP21" s="161"/>
      <c r="HQ21" s="161" t="s">
        <v>7</v>
      </c>
      <c r="HR21" s="161"/>
      <c r="HS21" s="161"/>
      <c r="HT21" s="161"/>
      <c r="HU21" s="161" t="s">
        <v>7</v>
      </c>
      <c r="HV21" s="161"/>
      <c r="HW21" s="161"/>
      <c r="HX21" s="161"/>
      <c r="HY21" s="161" t="s">
        <v>7</v>
      </c>
      <c r="HZ21" s="161"/>
      <c r="IA21" s="161"/>
      <c r="IB21" s="161"/>
      <c r="IC21" s="161" t="s">
        <v>7</v>
      </c>
      <c r="ID21" s="161"/>
      <c r="IE21" s="161"/>
      <c r="IF21" s="161"/>
      <c r="IG21" s="161" t="s">
        <v>7</v>
      </c>
      <c r="IH21" s="161"/>
      <c r="II21" s="161"/>
      <c r="IJ21" s="161"/>
      <c r="IK21" s="161" t="s">
        <v>7</v>
      </c>
      <c r="IL21" s="161"/>
      <c r="IM21" s="161"/>
      <c r="IN21" s="161"/>
      <c r="IO21" s="161" t="s">
        <v>7</v>
      </c>
      <c r="IP21" s="161"/>
      <c r="IQ21" s="161"/>
      <c r="IR21" s="161"/>
      <c r="IS21" s="161" t="s">
        <v>7</v>
      </c>
      <c r="IT21" s="161"/>
      <c r="IU21" s="161"/>
      <c r="IV21" s="161"/>
      <c r="IW21" s="161" t="s">
        <v>7</v>
      </c>
      <c r="IX21" s="161"/>
      <c r="IY21" s="161"/>
      <c r="IZ21" s="161"/>
      <c r="JA21" s="161" t="s">
        <v>7</v>
      </c>
      <c r="JB21" s="161"/>
      <c r="JC21" s="161"/>
      <c r="JD21" s="161"/>
      <c r="JE21" s="161" t="s">
        <v>7</v>
      </c>
      <c r="JF21" s="161"/>
      <c r="JG21" s="161"/>
      <c r="JH21" s="161"/>
      <c r="JI21" s="161" t="s">
        <v>7</v>
      </c>
      <c r="JJ21" s="161"/>
      <c r="JK21" s="161"/>
      <c r="JL21" s="161"/>
      <c r="JM21" s="161" t="s">
        <v>7</v>
      </c>
      <c r="JN21" s="161"/>
      <c r="JO21" s="161"/>
      <c r="JP21" s="161"/>
      <c r="JQ21" s="161" t="s">
        <v>7</v>
      </c>
      <c r="JR21" s="161"/>
      <c r="JS21" s="161"/>
      <c r="JT21" s="161"/>
    </row>
    <row r="22" spans="1:280" x14ac:dyDescent="0.2"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</row>
    <row r="23" spans="1:280" x14ac:dyDescent="0.2">
      <c r="A23" s="162" t="s">
        <v>89</v>
      </c>
      <c r="B23" s="162"/>
      <c r="C23" s="162"/>
      <c r="D23" s="162"/>
    </row>
    <row r="24" spans="1:280" x14ac:dyDescent="0.2">
      <c r="A24" s="98"/>
      <c r="B24" s="98" t="s">
        <v>91</v>
      </c>
      <c r="C24" s="163">
        <v>43315</v>
      </c>
      <c r="D24" s="164"/>
    </row>
    <row r="25" spans="1:280" x14ac:dyDescent="0.2">
      <c r="A25" s="99" t="s">
        <v>26</v>
      </c>
      <c r="B25" s="99" t="s">
        <v>2</v>
      </c>
      <c r="C25" s="156" t="s">
        <v>1</v>
      </c>
      <c r="D25" s="157"/>
    </row>
    <row r="26" spans="1:280" x14ac:dyDescent="0.2">
      <c r="A26" s="6"/>
      <c r="B26" s="8" t="s">
        <v>5</v>
      </c>
      <c r="C26" s="158">
        <f>D16+H16+L16+P16+T16+X16+AB16+AF16+AJ16+AN16+AR16+AV16+AZ16+BD16+BH16+BL16+BP16+BT16+BX16+CB16+CF16+CJ16+CN16+CR16+CV16+CZ16+DD16+DH16+DL16+DP16+DT16+DX16+EB16+EF16+EJ16+EN16+ER16+EV16+EZ16+FD16+FH16+FL16+FP16+FT16+FX16+GB16+GF16+GJ16+GN16+GR16+GV16+GZ16+HD16+HH16+HL16+HP16+HT16+HX16+IF16+IJ16+IN16+IR16+IV16+IZ16+JD16+JH16+JL16+JP16+JT16</f>
        <v>0</v>
      </c>
      <c r="D26" s="159"/>
    </row>
    <row r="28" spans="1:280" x14ac:dyDescent="0.2">
      <c r="B28" s="160" t="s">
        <v>90</v>
      </c>
      <c r="C28" s="160"/>
      <c r="D28" s="160"/>
    </row>
    <row r="29" spans="1:280" x14ac:dyDescent="0.2">
      <c r="B29" s="160"/>
      <c r="C29" s="160"/>
      <c r="D29" s="160"/>
    </row>
  </sheetData>
  <sheetProtection algorithmName="SHA-512" hashValue="eyBr8lQ6bm0uYVLlfXjXlShi86RcDJeSwjnxL8c7C/HwZsR0GvDXtDMSDsNJoVVuup/XIUD4ozF84EX2VWIOBQ==" saltValue="y2DNX4mTb2eGUSvt7U+JmQ==" spinCount="100000" sheet="1" formatCells="0" formatColumns="0" formatRows="0" insertColumns="0" insertRows="0" insertHyperlinks="0" deleteColumns="0" deleteRows="0" sort="0" autoFilter="0" pivotTables="0"/>
  <mergeCells count="716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JQ1:JT1"/>
    <mergeCell ref="A2:D2"/>
    <mergeCell ref="E2:H2"/>
    <mergeCell ref="I2:L2"/>
    <mergeCell ref="M2:P2"/>
    <mergeCell ref="Q2:T2"/>
    <mergeCell ref="U2:X2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Y2:AB2"/>
    <mergeCell ref="AC2:AF2"/>
    <mergeCell ref="AG2:AJ2"/>
    <mergeCell ref="AK2:AN2"/>
    <mergeCell ref="AO2:AR2"/>
    <mergeCell ref="AS2:AV2"/>
    <mergeCell ref="JE1:JH1"/>
    <mergeCell ref="JI1:JL1"/>
    <mergeCell ref="JM1:JP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JQ2:JT2"/>
    <mergeCell ref="A3:D3"/>
    <mergeCell ref="E3:H3"/>
    <mergeCell ref="I3:L3"/>
    <mergeCell ref="M3:P3"/>
    <mergeCell ref="Q3:T3"/>
    <mergeCell ref="U3:X3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Y3:AB3"/>
    <mergeCell ref="AC3:AF3"/>
    <mergeCell ref="AG3:AJ3"/>
    <mergeCell ref="AK3:AN3"/>
    <mergeCell ref="AO3:AR3"/>
    <mergeCell ref="AS3:AV3"/>
    <mergeCell ref="JE2:JH2"/>
    <mergeCell ref="JI2:JL2"/>
    <mergeCell ref="JM2:JP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JQ3:JT3"/>
    <mergeCell ref="A4:D4"/>
    <mergeCell ref="E4:H4"/>
    <mergeCell ref="I4:L4"/>
    <mergeCell ref="M4:P4"/>
    <mergeCell ref="Q4:T4"/>
    <mergeCell ref="U4:X4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Y4:AB4"/>
    <mergeCell ref="AC4:AF4"/>
    <mergeCell ref="AG4:AJ4"/>
    <mergeCell ref="AK4:AN4"/>
    <mergeCell ref="AO4:AR4"/>
    <mergeCell ref="AS4:AV4"/>
    <mergeCell ref="JE3:JH3"/>
    <mergeCell ref="JI3:JL3"/>
    <mergeCell ref="JM3:JP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JQ4:JT4"/>
    <mergeCell ref="A5:D5"/>
    <mergeCell ref="E5:H5"/>
    <mergeCell ref="I5:L5"/>
    <mergeCell ref="M5:P5"/>
    <mergeCell ref="Q5:T5"/>
    <mergeCell ref="U5:X5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Y5:AB5"/>
    <mergeCell ref="AC5:AF5"/>
    <mergeCell ref="AG5:AJ5"/>
    <mergeCell ref="AK5:AN5"/>
    <mergeCell ref="AO5:AR5"/>
    <mergeCell ref="AS5:AV5"/>
    <mergeCell ref="JE4:JH4"/>
    <mergeCell ref="JI4:JL4"/>
    <mergeCell ref="JM4:JP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JQ5:JT5"/>
    <mergeCell ref="A6:D6"/>
    <mergeCell ref="E6:H6"/>
    <mergeCell ref="I6:L6"/>
    <mergeCell ref="M6:P6"/>
    <mergeCell ref="Q6:T6"/>
    <mergeCell ref="U6:X6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Y6:AB6"/>
    <mergeCell ref="AC6:AF6"/>
    <mergeCell ref="AG6:AJ6"/>
    <mergeCell ref="AK6:AN6"/>
    <mergeCell ref="AO6:AR6"/>
    <mergeCell ref="AS6:AV6"/>
    <mergeCell ref="JE5:JH5"/>
    <mergeCell ref="JI5:JL5"/>
    <mergeCell ref="JM5:JP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BU6:BX6"/>
    <mergeCell ref="BY6:CB6"/>
    <mergeCell ref="CC6:CF6"/>
    <mergeCell ref="CG6:CJ6"/>
    <mergeCell ref="CK6:CN6"/>
    <mergeCell ref="CO6:CR6"/>
    <mergeCell ref="AW6:AZ6"/>
    <mergeCell ref="BA6:BD6"/>
    <mergeCell ref="BE6:BH6"/>
    <mergeCell ref="BI6:BL6"/>
    <mergeCell ref="BM6:BP6"/>
    <mergeCell ref="BQ6:BT6"/>
    <mergeCell ref="DY6:EB6"/>
    <mergeCell ref="EC6:EF6"/>
    <mergeCell ref="EG6:EJ6"/>
    <mergeCell ref="EK6:EN6"/>
    <mergeCell ref="CS6:CV6"/>
    <mergeCell ref="CW6:CZ6"/>
    <mergeCell ref="DA6:DD6"/>
    <mergeCell ref="DE6:DH6"/>
    <mergeCell ref="DI6:DL6"/>
    <mergeCell ref="DM6:DP6"/>
    <mergeCell ref="JQ6:JT6"/>
    <mergeCell ref="C7:D7"/>
    <mergeCell ref="G7:H7"/>
    <mergeCell ref="K7:L7"/>
    <mergeCell ref="O7:P7"/>
    <mergeCell ref="S7:T7"/>
    <mergeCell ref="W7:X7"/>
    <mergeCell ref="IG6:IJ6"/>
    <mergeCell ref="IK6:IN6"/>
    <mergeCell ref="IO6:IR6"/>
    <mergeCell ref="IS6:IV6"/>
    <mergeCell ref="IW6:IZ6"/>
    <mergeCell ref="JA6:JD6"/>
    <mergeCell ref="HI6:HL6"/>
    <mergeCell ref="HM6:HP6"/>
    <mergeCell ref="HQ6:HT6"/>
    <mergeCell ref="HU6:HX6"/>
    <mergeCell ref="HY6:IB6"/>
    <mergeCell ref="IC6:IF6"/>
    <mergeCell ref="GK6:GN6"/>
    <mergeCell ref="GO6:GR6"/>
    <mergeCell ref="GS6:GV6"/>
    <mergeCell ref="GW6:GZ6"/>
    <mergeCell ref="HA6:HD6"/>
    <mergeCell ref="AA7:AB7"/>
    <mergeCell ref="AE7:AF7"/>
    <mergeCell ref="AI7:AJ7"/>
    <mergeCell ref="AM7:AN7"/>
    <mergeCell ref="AQ7:AR7"/>
    <mergeCell ref="AU7:AV7"/>
    <mergeCell ref="JE6:JH6"/>
    <mergeCell ref="JI6:JL6"/>
    <mergeCell ref="JM6:JP6"/>
    <mergeCell ref="HE6:HH6"/>
    <mergeCell ref="FM6:FP6"/>
    <mergeCell ref="FQ6:FT6"/>
    <mergeCell ref="FU6:FX6"/>
    <mergeCell ref="FY6:GB6"/>
    <mergeCell ref="GC6:GF6"/>
    <mergeCell ref="GG6:GJ6"/>
    <mergeCell ref="EO6:ER6"/>
    <mergeCell ref="ES6:EV6"/>
    <mergeCell ref="EW6:EZ6"/>
    <mergeCell ref="FA6:FD6"/>
    <mergeCell ref="FE6:FH6"/>
    <mergeCell ref="FI6:FL6"/>
    <mergeCell ref="DQ6:DT6"/>
    <mergeCell ref="DU6:DX6"/>
    <mergeCell ref="BW7:BX7"/>
    <mergeCell ref="CA7:CB7"/>
    <mergeCell ref="CE7:CF7"/>
    <mergeCell ref="CI7:CJ7"/>
    <mergeCell ref="CM7:CN7"/>
    <mergeCell ref="CQ7:CR7"/>
    <mergeCell ref="AY7:AZ7"/>
    <mergeCell ref="BC7:BD7"/>
    <mergeCell ref="BG7:BH7"/>
    <mergeCell ref="BK7:BL7"/>
    <mergeCell ref="BO7:BP7"/>
    <mergeCell ref="BS7:BT7"/>
    <mergeCell ref="EA7:EB7"/>
    <mergeCell ref="EE7:EF7"/>
    <mergeCell ref="EI7:EJ7"/>
    <mergeCell ref="EM7:EN7"/>
    <mergeCell ref="CU7:CV7"/>
    <mergeCell ref="CY7:CZ7"/>
    <mergeCell ref="DC7:DD7"/>
    <mergeCell ref="DG7:DH7"/>
    <mergeCell ref="DK7:DL7"/>
    <mergeCell ref="DO7:DP7"/>
    <mergeCell ref="JS7:JT7"/>
    <mergeCell ref="C8:D8"/>
    <mergeCell ref="G8:H8"/>
    <mergeCell ref="K8:L8"/>
    <mergeCell ref="O8:P8"/>
    <mergeCell ref="S8:T8"/>
    <mergeCell ref="W8:X8"/>
    <mergeCell ref="II7:IJ7"/>
    <mergeCell ref="IM7:IN7"/>
    <mergeCell ref="IQ7:IR7"/>
    <mergeCell ref="IU7:IV7"/>
    <mergeCell ref="IY7:IZ7"/>
    <mergeCell ref="JC7:JD7"/>
    <mergeCell ref="HK7:HL7"/>
    <mergeCell ref="HO7:HP7"/>
    <mergeCell ref="HS7:HT7"/>
    <mergeCell ref="HW7:HX7"/>
    <mergeCell ref="IA7:IB7"/>
    <mergeCell ref="IE7:IF7"/>
    <mergeCell ref="GM7:GN7"/>
    <mergeCell ref="GQ7:GR7"/>
    <mergeCell ref="GU7:GV7"/>
    <mergeCell ref="GY7:GZ7"/>
    <mergeCell ref="HC7:HD7"/>
    <mergeCell ref="AA8:AB8"/>
    <mergeCell ref="AE8:AF8"/>
    <mergeCell ref="AI8:AJ8"/>
    <mergeCell ref="AM8:AN8"/>
    <mergeCell ref="AQ8:AR8"/>
    <mergeCell ref="AU8:AV8"/>
    <mergeCell ref="JG7:JH7"/>
    <mergeCell ref="JK7:JL7"/>
    <mergeCell ref="JO7:JP7"/>
    <mergeCell ref="HG7:HH7"/>
    <mergeCell ref="FO7:FP7"/>
    <mergeCell ref="FS7:FT7"/>
    <mergeCell ref="FW7:FX7"/>
    <mergeCell ref="GA7:GB7"/>
    <mergeCell ref="GE7:GF7"/>
    <mergeCell ref="GI7:GJ7"/>
    <mergeCell ref="EQ7:ER7"/>
    <mergeCell ref="EU7:EV7"/>
    <mergeCell ref="EY7:EZ7"/>
    <mergeCell ref="FC7:FD7"/>
    <mergeCell ref="FG7:FH7"/>
    <mergeCell ref="FK7:FL7"/>
    <mergeCell ref="DS7:DT7"/>
    <mergeCell ref="DW7:DX7"/>
    <mergeCell ref="BW8:BX8"/>
    <mergeCell ref="CA8:CB8"/>
    <mergeCell ref="CE8:CF8"/>
    <mergeCell ref="CI8:CJ8"/>
    <mergeCell ref="CM8:CN8"/>
    <mergeCell ref="CQ8:CR8"/>
    <mergeCell ref="AY8:AZ8"/>
    <mergeCell ref="BC8:BD8"/>
    <mergeCell ref="BG8:BH8"/>
    <mergeCell ref="BK8:BL8"/>
    <mergeCell ref="BO8:BP8"/>
    <mergeCell ref="BS8:BT8"/>
    <mergeCell ref="EA8:EB8"/>
    <mergeCell ref="EE8:EF8"/>
    <mergeCell ref="EI8:EJ8"/>
    <mergeCell ref="EM8:EN8"/>
    <mergeCell ref="CU8:CV8"/>
    <mergeCell ref="CY8:CZ8"/>
    <mergeCell ref="DC8:DD8"/>
    <mergeCell ref="DG8:DH8"/>
    <mergeCell ref="DK8:DL8"/>
    <mergeCell ref="DO8:DP8"/>
    <mergeCell ref="JS8:JT8"/>
    <mergeCell ref="A20:D20"/>
    <mergeCell ref="E20:H20"/>
    <mergeCell ref="I20:L20"/>
    <mergeCell ref="M20:P20"/>
    <mergeCell ref="Q20:T20"/>
    <mergeCell ref="U20:X20"/>
    <mergeCell ref="II8:IJ8"/>
    <mergeCell ref="IM8:IN8"/>
    <mergeCell ref="IQ8:IR8"/>
    <mergeCell ref="IU8:IV8"/>
    <mergeCell ref="IY8:IZ8"/>
    <mergeCell ref="JC8:JD8"/>
    <mergeCell ref="HK8:HL8"/>
    <mergeCell ref="HO8:HP8"/>
    <mergeCell ref="HS8:HT8"/>
    <mergeCell ref="HW8:HX8"/>
    <mergeCell ref="IA8:IB8"/>
    <mergeCell ref="IE8:IF8"/>
    <mergeCell ref="GM8:GN8"/>
    <mergeCell ref="GQ8:GR8"/>
    <mergeCell ref="GU8:GV8"/>
    <mergeCell ref="GY8:GZ8"/>
    <mergeCell ref="HC8:HD8"/>
    <mergeCell ref="Y20:AB20"/>
    <mergeCell ref="AC20:AF20"/>
    <mergeCell ref="AG20:AJ20"/>
    <mergeCell ref="AK20:AN20"/>
    <mergeCell ref="AO20:AR20"/>
    <mergeCell ref="AS20:AV20"/>
    <mergeCell ref="JG8:JH8"/>
    <mergeCell ref="JK8:JL8"/>
    <mergeCell ref="JO8:JP8"/>
    <mergeCell ref="HG8:HH8"/>
    <mergeCell ref="FO8:FP8"/>
    <mergeCell ref="FS8:FT8"/>
    <mergeCell ref="FW8:FX8"/>
    <mergeCell ref="GA8:GB8"/>
    <mergeCell ref="GE8:GF8"/>
    <mergeCell ref="GI8:GJ8"/>
    <mergeCell ref="EQ8:ER8"/>
    <mergeCell ref="EU8:EV8"/>
    <mergeCell ref="EY8:EZ8"/>
    <mergeCell ref="FC8:FD8"/>
    <mergeCell ref="FG8:FH8"/>
    <mergeCell ref="FK8:FL8"/>
    <mergeCell ref="DS8:DT8"/>
    <mergeCell ref="DW8:DX8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JQ20:JT20"/>
    <mergeCell ref="A21:D21"/>
    <mergeCell ref="E21:H21"/>
    <mergeCell ref="I21:L21"/>
    <mergeCell ref="M21:P21"/>
    <mergeCell ref="Q21:T21"/>
    <mergeCell ref="U21:X21"/>
    <mergeCell ref="IG20:IJ20"/>
    <mergeCell ref="IK20:IN20"/>
    <mergeCell ref="IO20:IR20"/>
    <mergeCell ref="IS20:IV20"/>
    <mergeCell ref="IW20:IZ20"/>
    <mergeCell ref="JA20:JD20"/>
    <mergeCell ref="HI20:HL20"/>
    <mergeCell ref="HM20:HP20"/>
    <mergeCell ref="HQ20:HT20"/>
    <mergeCell ref="HU20:HX20"/>
    <mergeCell ref="HY20:IB20"/>
    <mergeCell ref="IC20:IF20"/>
    <mergeCell ref="GK20:GN20"/>
    <mergeCell ref="GO20:GR20"/>
    <mergeCell ref="GS20:GV20"/>
    <mergeCell ref="GW20:GZ20"/>
    <mergeCell ref="HA20:HD20"/>
    <mergeCell ref="Y21:AB21"/>
    <mergeCell ref="AC21:AF21"/>
    <mergeCell ref="AG21:AJ21"/>
    <mergeCell ref="AK21:AN21"/>
    <mergeCell ref="AO21:AR21"/>
    <mergeCell ref="AS21:AV21"/>
    <mergeCell ref="JE20:JH20"/>
    <mergeCell ref="JI20:JL20"/>
    <mergeCell ref="JM20:JP20"/>
    <mergeCell ref="HE20:HH20"/>
    <mergeCell ref="FM20:FP20"/>
    <mergeCell ref="FQ20:FT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BU21:BX21"/>
    <mergeCell ref="BY21:CB21"/>
    <mergeCell ref="CC21:CF21"/>
    <mergeCell ref="CG21:CJ21"/>
    <mergeCell ref="CK21:CN21"/>
    <mergeCell ref="CO21:CR21"/>
    <mergeCell ref="AW21:AZ21"/>
    <mergeCell ref="BA21:BD21"/>
    <mergeCell ref="BE21:BH21"/>
    <mergeCell ref="BI21:BL21"/>
    <mergeCell ref="BM21:BP21"/>
    <mergeCell ref="BQ21:BT21"/>
    <mergeCell ref="DQ21:DT21"/>
    <mergeCell ref="DU21:DX21"/>
    <mergeCell ref="DY21:EB21"/>
    <mergeCell ref="EC21:EF21"/>
    <mergeCell ref="EG21:EJ21"/>
    <mergeCell ref="EK21:EN21"/>
    <mergeCell ref="CS21:CV21"/>
    <mergeCell ref="CW21:CZ21"/>
    <mergeCell ref="DA21:DD21"/>
    <mergeCell ref="DE21:DH21"/>
    <mergeCell ref="DI21:DL21"/>
    <mergeCell ref="DM21:DP21"/>
    <mergeCell ref="FM21:FP21"/>
    <mergeCell ref="FQ21:FT21"/>
    <mergeCell ref="FU21:FX21"/>
    <mergeCell ref="FY21:GB21"/>
    <mergeCell ref="GC21:GF21"/>
    <mergeCell ref="GG21:GJ21"/>
    <mergeCell ref="EO21:ER21"/>
    <mergeCell ref="ES21:EV21"/>
    <mergeCell ref="EW21:EZ21"/>
    <mergeCell ref="FA21:FD21"/>
    <mergeCell ref="FE21:FH21"/>
    <mergeCell ref="FI21:FL21"/>
    <mergeCell ref="HI21:HL21"/>
    <mergeCell ref="HM21:HP21"/>
    <mergeCell ref="HQ21:HT21"/>
    <mergeCell ref="HU21:HX21"/>
    <mergeCell ref="HY21:IB21"/>
    <mergeCell ref="IC21:IF21"/>
    <mergeCell ref="GK21:GN21"/>
    <mergeCell ref="GO21:GR21"/>
    <mergeCell ref="GS21:GV21"/>
    <mergeCell ref="GW21:GZ21"/>
    <mergeCell ref="HA21:HD21"/>
    <mergeCell ref="HE21:HH21"/>
    <mergeCell ref="JE21:JH21"/>
    <mergeCell ref="JI21:JL21"/>
    <mergeCell ref="JM21:JP21"/>
    <mergeCell ref="JQ21:JT21"/>
    <mergeCell ref="IG22:IJ22"/>
    <mergeCell ref="IK22:IN22"/>
    <mergeCell ref="IO22:IR22"/>
    <mergeCell ref="IS22:IV22"/>
    <mergeCell ref="IW22:IZ22"/>
    <mergeCell ref="JA22:JD22"/>
    <mergeCell ref="IG21:IJ21"/>
    <mergeCell ref="IK21:IN21"/>
    <mergeCell ref="IO21:IR21"/>
    <mergeCell ref="IS21:IV21"/>
    <mergeCell ref="IW21:IZ21"/>
    <mergeCell ref="JA21:JD21"/>
    <mergeCell ref="C25:D25"/>
    <mergeCell ref="C26:D26"/>
    <mergeCell ref="B28:D28"/>
    <mergeCell ref="B29:D29"/>
    <mergeCell ref="JE22:JH22"/>
    <mergeCell ref="JI22:JL22"/>
    <mergeCell ref="JM22:JP22"/>
    <mergeCell ref="JQ22:JT22"/>
    <mergeCell ref="A23:D23"/>
    <mergeCell ref="C24:D24"/>
  </mergeCells>
  <hyperlinks>
    <hyperlink ref="A1" r:id="rId1" display="www.phanmembanhanghcm.com"/>
    <hyperlink ref="E1" r:id="rId2" display="www.phanmembanhanghcm.com"/>
    <hyperlink ref="I1" r:id="rId3" display="www.phanmembanhanghcm.com"/>
    <hyperlink ref="M1" r:id="rId4" display="www.phanmembanhanghcm.com"/>
    <hyperlink ref="Q1" r:id="rId5" display="www.phanmembanhanghcm.com"/>
    <hyperlink ref="U1" r:id="rId6" display="www.phanmembanhanghcm.com"/>
    <hyperlink ref="Y1" r:id="rId7" display="www.phanmembanhanghcm.com"/>
    <hyperlink ref="AC1" r:id="rId8" display="www.phanmembanhanghcm.com"/>
    <hyperlink ref="AG1" r:id="rId9" display="www.phanmembanhanghcm.com"/>
    <hyperlink ref="AK1" r:id="rId10" display="www.phanmembanhanghcm.com"/>
    <hyperlink ref="AO1" r:id="rId11" display="www.phanmembanhanghcm.com"/>
    <hyperlink ref="AS1" r:id="rId12" display="www.phanmembanhanghcm.com"/>
    <hyperlink ref="AW1" r:id="rId13" display="www.phanmembanhanghcm.com"/>
    <hyperlink ref="BA1" r:id="rId14" display="www.phanmembanhanghcm.com"/>
    <hyperlink ref="BE1" r:id="rId15" display="www.phanmembanhanghcm.com"/>
    <hyperlink ref="BI1" r:id="rId16" display="www.phanmembanhanghcm.com"/>
    <hyperlink ref="BM1" r:id="rId17" display="www.phanmembanhanghcm.com"/>
    <hyperlink ref="BQ1" r:id="rId18" display="www.phanmembanhanghcm.com"/>
    <hyperlink ref="BU1" r:id="rId19" display="www.phanmembanhanghcm.com"/>
    <hyperlink ref="BY1" r:id="rId20" display="www.phanmembanhanghcm.com"/>
    <hyperlink ref="CC1" r:id="rId21" display="www.phanmembanhanghcm.com"/>
    <hyperlink ref="CG1" r:id="rId22" display="www.phanmembanhanghcm.com"/>
    <hyperlink ref="CK1" r:id="rId23" display="www.phanmembanhanghcm.com"/>
    <hyperlink ref="CO1" r:id="rId24" display="www.phanmembanhanghcm.com"/>
    <hyperlink ref="CS1" r:id="rId25" display="www.phanmembanhanghcm.com"/>
    <hyperlink ref="CW1" r:id="rId26" display="www.phanmembanhanghcm.com"/>
    <hyperlink ref="DA1" r:id="rId27" display="www.phanmembanhanghcm.com"/>
    <hyperlink ref="DE1" r:id="rId28" display="www.phanmembanhanghcm.com"/>
    <hyperlink ref="DI1" r:id="rId29" display="www.phanmembanhanghcm.com"/>
    <hyperlink ref="DM1" r:id="rId30" display="www.phanmembanhanghcm.com"/>
    <hyperlink ref="DQ1" r:id="rId31" display="www.phanmembanhanghcm.com"/>
    <hyperlink ref="DU1" r:id="rId32" display="www.phanmembanhanghcm.com"/>
    <hyperlink ref="DY1" r:id="rId33" display="www.phanmembanhanghcm.com"/>
    <hyperlink ref="EC1" r:id="rId34" display="www.phanmembanhanghcm.com"/>
    <hyperlink ref="EG1" r:id="rId35" display="www.phanmembanhanghcm.com"/>
    <hyperlink ref="EK1" r:id="rId36" display="www.phanmembanhanghcm.com"/>
    <hyperlink ref="EO1" r:id="rId37" display="www.phanmembanhanghcm.com"/>
    <hyperlink ref="ES1" r:id="rId38" display="www.phanmembanhanghcm.com"/>
    <hyperlink ref="EW1" r:id="rId39" display="www.phanmembanhanghcm.com"/>
    <hyperlink ref="FA1" r:id="rId40" display="www.phanmembanhanghcm.com"/>
    <hyperlink ref="FE1" r:id="rId41" display="www.phanmembanhanghcm.com"/>
    <hyperlink ref="FI1" r:id="rId42" display="www.phanmembanhanghcm.com"/>
    <hyperlink ref="FM1" r:id="rId43" display="www.phanmembanhanghcm.com"/>
    <hyperlink ref="FQ1" r:id="rId44" display="www.phanmembanhanghcm.com"/>
    <hyperlink ref="FU1" r:id="rId45" display="www.phanmembanhanghcm.com"/>
    <hyperlink ref="FY1" r:id="rId46" display="www.phanmembanhanghcm.com"/>
    <hyperlink ref="GC1" r:id="rId47" display="www.phanmembanhanghcm.com"/>
    <hyperlink ref="GG1" r:id="rId48" display="www.phanmembanhanghcm.com"/>
    <hyperlink ref="GK1" r:id="rId49" display="www.phanmembanhanghcm.com"/>
    <hyperlink ref="GO1" r:id="rId50" display="www.phanmembanhanghcm.com"/>
    <hyperlink ref="GS1" r:id="rId51" display="www.phanmembanhanghcm.com"/>
    <hyperlink ref="GW1" r:id="rId52" display="www.phanmembanhanghcm.com"/>
    <hyperlink ref="HA1" r:id="rId53" display="www.phanmembanhanghcm.com"/>
    <hyperlink ref="HE1" r:id="rId54" display="www.phanmembanhanghcm.com"/>
    <hyperlink ref="HI1" r:id="rId55" display="www.phanmembanhanghcm.com"/>
    <hyperlink ref="HM1" r:id="rId56" display="www.phanmembanhanghcm.com"/>
    <hyperlink ref="HQ1" r:id="rId57" display="www.phanmembanhanghcm.com"/>
    <hyperlink ref="HU1" r:id="rId58" display="www.phanmembanhanghcm.com"/>
    <hyperlink ref="HY1" r:id="rId59" display="www.phanmembanhanghcm.com"/>
    <hyperlink ref="IC1" r:id="rId60" display="www.phanmembanhanghcm.com"/>
    <hyperlink ref="IG1" r:id="rId61" display="www.phanmembanhanghcm.com"/>
    <hyperlink ref="IK1" r:id="rId62" display="www.phanmembanhanghcm.com"/>
    <hyperlink ref="IO1" r:id="rId63" display="www.phanmembanhanghcm.com"/>
    <hyperlink ref="IS1" r:id="rId64" display="www.phanmembanhanghcm.com"/>
    <hyperlink ref="IW1" r:id="rId65" display="www.phanmembanhanghcm.com"/>
    <hyperlink ref="JA1" r:id="rId66" display="www.phanmembanhanghcm.com"/>
    <hyperlink ref="JE1" r:id="rId67" display="www.phanmembanhanghcm.com"/>
    <hyperlink ref="JI1" r:id="rId68" display="www.phanmembanhanghcm.com"/>
    <hyperlink ref="JM1" r:id="rId69" display="www.phanmembanhanghcm.com"/>
    <hyperlink ref="JQ1" r:id="rId70" display="www.phanmembanhanghcm.com"/>
  </hyperlinks>
  <pageMargins left="3.937007874015748E-2" right="3.937007874015748E-2" top="0" bottom="0" header="0" footer="0"/>
  <pageSetup paperSize="119" orientation="portrait" horizontalDpi="203" verticalDpi="203" r:id="rId7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tabSelected="1" topLeftCell="A4" workbookViewId="0">
      <selection activeCell="P23" sqref="P23"/>
    </sheetView>
  </sheetViews>
  <sheetFormatPr defaultRowHeight="15" x14ac:dyDescent="0.25"/>
  <sheetData/>
  <sheetProtection algorithmName="SHA-512" hashValue="3763TRak9WIUlm1Yx+r7a5prSg4JzoqoeWrkOdhnE5oCzZsUU0BhV1uu8zNEtx0cjoyIvjy9IDoaVULdWRg5AA==" saltValue="hMAlwObl8PCVpc/4eERr/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N24"/>
  <sheetViews>
    <sheetView zoomScale="115" zoomScaleNormal="115" workbookViewId="0">
      <pane ySplit="10" topLeftCell="A11" activePane="bottomLeft" state="frozen"/>
      <selection pane="bottomLeft" activeCell="J31" sqref="J31"/>
    </sheetView>
  </sheetViews>
  <sheetFormatPr defaultRowHeight="11.25" x14ac:dyDescent="0.2"/>
  <cols>
    <col min="1" max="1" width="7.42578125" style="2" customWidth="1"/>
    <col min="2" max="2" width="14.28515625" style="2" customWidth="1"/>
    <col min="3" max="3" width="11" style="2" customWidth="1"/>
    <col min="4" max="4" width="9.7109375" style="25" customWidth="1"/>
    <col min="5" max="5" width="11.5703125" style="2" bestFit="1" customWidth="1"/>
    <col min="6" max="6" width="9.140625" style="2"/>
    <col min="7" max="7" width="3.28515625" style="2" customWidth="1"/>
    <col min="8" max="8" width="10.85546875" style="2" customWidth="1"/>
    <col min="9" max="9" width="3.42578125" style="2" customWidth="1"/>
    <col min="10" max="10" width="8.42578125" style="2" customWidth="1"/>
    <col min="11" max="11" width="9.140625" style="2"/>
    <col min="12" max="12" width="5.140625" style="2" customWidth="1"/>
    <col min="13" max="13" width="9.42578125" style="2" customWidth="1"/>
    <col min="14" max="16384" width="9.140625" style="2"/>
  </cols>
  <sheetData>
    <row r="1" spans="1:14" ht="15" x14ac:dyDescent="0.25">
      <c r="A1" s="154" t="s">
        <v>232</v>
      </c>
    </row>
    <row r="2" spans="1:14" x14ac:dyDescent="0.2">
      <c r="A2" s="32" t="s">
        <v>231</v>
      </c>
    </row>
    <row r="3" spans="1:14" x14ac:dyDescent="0.2">
      <c r="A3" s="2" t="s">
        <v>238</v>
      </c>
    </row>
    <row r="4" spans="1:14" x14ac:dyDescent="0.2">
      <c r="A4" s="171" t="s">
        <v>206</v>
      </c>
      <c r="B4" s="171"/>
      <c r="C4" s="171"/>
      <c r="D4" s="171"/>
      <c r="E4" s="171"/>
      <c r="G4" s="31"/>
      <c r="H4" s="34"/>
      <c r="I4" s="35"/>
      <c r="J4" s="35"/>
      <c r="K4" s="31"/>
      <c r="L4" s="31"/>
      <c r="M4" s="34"/>
      <c r="N4" s="35"/>
    </row>
    <row r="5" spans="1:14" x14ac:dyDescent="0.2">
      <c r="A5" s="4"/>
      <c r="B5" s="4"/>
      <c r="C5" s="4"/>
      <c r="D5" s="18"/>
      <c r="E5" s="19"/>
      <c r="G5" s="31"/>
      <c r="H5" s="31"/>
      <c r="I5" s="31"/>
      <c r="J5" s="31"/>
      <c r="K5" s="31"/>
      <c r="L5" s="31"/>
      <c r="M5" s="31"/>
      <c r="N5" s="31"/>
    </row>
    <row r="6" spans="1:14" x14ac:dyDescent="0.2">
      <c r="A6" s="5" t="s">
        <v>95</v>
      </c>
      <c r="B6" s="5" t="s">
        <v>107</v>
      </c>
      <c r="C6" s="5" t="s">
        <v>104</v>
      </c>
      <c r="D6" s="20" t="s">
        <v>105</v>
      </c>
      <c r="E6" s="5" t="s">
        <v>106</v>
      </c>
      <c r="G6" s="12"/>
      <c r="H6" s="12"/>
      <c r="I6" s="36"/>
      <c r="J6" s="12"/>
      <c r="K6" s="31"/>
      <c r="L6" s="12"/>
      <c r="M6" s="12"/>
      <c r="N6" s="12"/>
    </row>
    <row r="7" spans="1:14" x14ac:dyDescent="0.2">
      <c r="A7" s="10">
        <v>1</v>
      </c>
      <c r="B7" s="7" t="s">
        <v>185</v>
      </c>
      <c r="C7" s="7">
        <f>'16.07 BC'!L36</f>
        <v>6028000</v>
      </c>
      <c r="D7" s="7">
        <f>'16.07 BC'!P18</f>
        <v>220000</v>
      </c>
      <c r="E7" s="38">
        <f>C7-D7</f>
        <v>5808000</v>
      </c>
      <c r="G7" s="28"/>
      <c r="H7" s="13"/>
      <c r="I7" s="37"/>
      <c r="J7" s="13"/>
      <c r="K7" s="31"/>
      <c r="L7" s="28"/>
      <c r="M7" s="13"/>
      <c r="N7" s="13"/>
    </row>
    <row r="8" spans="1:14" x14ac:dyDescent="0.2">
      <c r="A8" s="10">
        <v>2</v>
      </c>
      <c r="B8" s="7" t="s">
        <v>186</v>
      </c>
      <c r="C8" s="7">
        <f>'17.07 BC '!L36</f>
        <v>8304000</v>
      </c>
      <c r="D8" s="7">
        <f>'17.07 BC '!P18</f>
        <v>670000</v>
      </c>
      <c r="E8" s="38">
        <f t="shared" ref="E8:E22" si="0">C8-D8</f>
        <v>7634000</v>
      </c>
      <c r="G8" s="28"/>
      <c r="H8" s="13"/>
      <c r="I8" s="37"/>
      <c r="J8" s="13"/>
      <c r="K8" s="31"/>
      <c r="L8" s="28"/>
      <c r="M8" s="13"/>
      <c r="N8" s="13"/>
    </row>
    <row r="9" spans="1:14" x14ac:dyDescent="0.2">
      <c r="A9" s="10">
        <v>3</v>
      </c>
      <c r="B9" s="7" t="s">
        <v>187</v>
      </c>
      <c r="C9" s="7"/>
      <c r="D9" s="7"/>
      <c r="E9" s="38">
        <f t="shared" si="0"/>
        <v>0</v>
      </c>
      <c r="G9" s="28"/>
      <c r="H9" s="13"/>
      <c r="I9" s="37"/>
      <c r="J9" s="13"/>
      <c r="K9" s="31"/>
      <c r="L9" s="28"/>
      <c r="M9" s="13"/>
      <c r="N9" s="13"/>
    </row>
    <row r="10" spans="1:14" x14ac:dyDescent="0.2">
      <c r="A10" s="10">
        <v>4</v>
      </c>
      <c r="B10" s="7" t="s">
        <v>188</v>
      </c>
      <c r="C10" s="7"/>
      <c r="D10" s="7"/>
      <c r="E10" s="38">
        <f t="shared" si="0"/>
        <v>0</v>
      </c>
      <c r="G10" s="28"/>
      <c r="H10" s="13"/>
      <c r="I10" s="37"/>
      <c r="J10" s="13"/>
      <c r="K10" s="31"/>
      <c r="L10" s="28"/>
      <c r="M10" s="13"/>
      <c r="N10" s="13"/>
    </row>
    <row r="11" spans="1:14" x14ac:dyDescent="0.2">
      <c r="A11" s="10">
        <v>5</v>
      </c>
      <c r="B11" s="7" t="s">
        <v>189</v>
      </c>
      <c r="C11" s="7"/>
      <c r="D11" s="7"/>
      <c r="E11" s="38">
        <f t="shared" si="0"/>
        <v>0</v>
      </c>
      <c r="G11" s="28"/>
      <c r="H11" s="13"/>
      <c r="I11" s="37"/>
      <c r="J11" s="13"/>
      <c r="K11" s="31"/>
      <c r="L11" s="28"/>
      <c r="M11" s="13"/>
      <c r="N11" s="13"/>
    </row>
    <row r="12" spans="1:14" x14ac:dyDescent="0.2">
      <c r="A12" s="10">
        <v>6</v>
      </c>
      <c r="B12" s="7" t="s">
        <v>190</v>
      </c>
      <c r="C12" s="7"/>
      <c r="D12" s="7"/>
      <c r="E12" s="38">
        <f t="shared" si="0"/>
        <v>0</v>
      </c>
      <c r="G12" s="69"/>
      <c r="H12" s="13"/>
      <c r="I12" s="37"/>
      <c r="J12" s="13"/>
      <c r="K12" s="31"/>
      <c r="L12" s="69"/>
      <c r="M12" s="13"/>
      <c r="N12" s="13"/>
    </row>
    <row r="13" spans="1:14" x14ac:dyDescent="0.2">
      <c r="A13" s="10">
        <v>7</v>
      </c>
      <c r="B13" s="7" t="s">
        <v>191</v>
      </c>
      <c r="C13" s="7"/>
      <c r="D13" s="7"/>
      <c r="E13" s="38">
        <f t="shared" si="0"/>
        <v>0</v>
      </c>
      <c r="G13" s="69"/>
      <c r="H13" s="13"/>
      <c r="I13" s="37"/>
      <c r="J13" s="13"/>
      <c r="K13" s="31"/>
      <c r="L13" s="69"/>
      <c r="M13" s="13"/>
      <c r="N13" s="13"/>
    </row>
    <row r="14" spans="1:14" x14ac:dyDescent="0.2">
      <c r="A14" s="10">
        <v>8</v>
      </c>
      <c r="B14" s="7" t="s">
        <v>192</v>
      </c>
      <c r="C14" s="7"/>
      <c r="D14" s="7"/>
      <c r="E14" s="38">
        <f t="shared" si="0"/>
        <v>0</v>
      </c>
      <c r="G14" s="69"/>
      <c r="H14" s="13"/>
      <c r="I14" s="37"/>
      <c r="J14" s="13"/>
      <c r="K14" s="31"/>
      <c r="L14" s="69"/>
      <c r="M14" s="13"/>
      <c r="N14" s="13"/>
    </row>
    <row r="15" spans="1:14" x14ac:dyDescent="0.2">
      <c r="A15" s="10">
        <v>9</v>
      </c>
      <c r="B15" s="7" t="s">
        <v>193</v>
      </c>
      <c r="C15" s="7"/>
      <c r="D15" s="7"/>
      <c r="E15" s="38">
        <f t="shared" si="0"/>
        <v>0</v>
      </c>
      <c r="G15" s="69"/>
      <c r="H15" s="13"/>
      <c r="I15" s="37"/>
      <c r="J15" s="13"/>
      <c r="K15" s="31"/>
      <c r="L15" s="69"/>
      <c r="M15" s="13"/>
      <c r="N15" s="13"/>
    </row>
    <row r="16" spans="1:14" x14ac:dyDescent="0.2">
      <c r="A16" s="10">
        <v>10</v>
      </c>
      <c r="B16" s="7" t="s">
        <v>194</v>
      </c>
      <c r="C16" s="7"/>
      <c r="D16" s="7"/>
      <c r="E16" s="38">
        <f t="shared" si="0"/>
        <v>0</v>
      </c>
      <c r="G16" s="69"/>
      <c r="H16" s="13"/>
      <c r="I16" s="37"/>
      <c r="J16" s="13"/>
      <c r="K16" s="31"/>
      <c r="L16" s="69"/>
      <c r="M16" s="13"/>
      <c r="N16" s="13"/>
    </row>
    <row r="17" spans="1:14" x14ac:dyDescent="0.2">
      <c r="A17" s="10">
        <v>11</v>
      </c>
      <c r="B17" s="7" t="s">
        <v>195</v>
      </c>
      <c r="C17" s="7"/>
      <c r="D17" s="7"/>
      <c r="E17" s="38">
        <f t="shared" si="0"/>
        <v>0</v>
      </c>
      <c r="G17" s="69"/>
      <c r="H17" s="13"/>
      <c r="I17" s="37"/>
      <c r="J17" s="13"/>
      <c r="K17" s="31"/>
      <c r="L17" s="69"/>
      <c r="M17" s="13"/>
      <c r="N17" s="13"/>
    </row>
    <row r="18" spans="1:14" x14ac:dyDescent="0.2">
      <c r="A18" s="10">
        <v>12</v>
      </c>
      <c r="B18" s="7" t="s">
        <v>196</v>
      </c>
      <c r="C18" s="7"/>
      <c r="D18" s="7"/>
      <c r="E18" s="38">
        <f t="shared" si="0"/>
        <v>0</v>
      </c>
      <c r="G18" s="69"/>
      <c r="H18" s="13"/>
      <c r="I18" s="37"/>
      <c r="J18" s="13"/>
      <c r="K18" s="31"/>
      <c r="L18" s="69"/>
      <c r="M18" s="13"/>
      <c r="N18" s="13"/>
    </row>
    <row r="19" spans="1:14" x14ac:dyDescent="0.2">
      <c r="A19" s="10">
        <v>13</v>
      </c>
      <c r="B19" s="7" t="s">
        <v>197</v>
      </c>
      <c r="C19" s="7"/>
      <c r="D19" s="7"/>
      <c r="E19" s="38">
        <f t="shared" si="0"/>
        <v>0</v>
      </c>
      <c r="G19" s="69"/>
      <c r="H19" s="13"/>
      <c r="I19" s="37"/>
      <c r="J19" s="13"/>
      <c r="K19" s="31"/>
      <c r="L19" s="69"/>
      <c r="M19" s="13"/>
      <c r="N19" s="13"/>
    </row>
    <row r="20" spans="1:14" x14ac:dyDescent="0.2">
      <c r="A20" s="10">
        <v>14</v>
      </c>
      <c r="B20" s="7" t="s">
        <v>198</v>
      </c>
      <c r="C20" s="7"/>
      <c r="D20" s="7"/>
      <c r="E20" s="38">
        <f t="shared" si="0"/>
        <v>0</v>
      </c>
      <c r="G20" s="69"/>
      <c r="H20" s="13"/>
      <c r="I20" s="37"/>
      <c r="J20" s="13"/>
      <c r="K20" s="31"/>
      <c r="L20" s="69"/>
      <c r="M20" s="13"/>
      <c r="N20" s="13"/>
    </row>
    <row r="21" spans="1:14" x14ac:dyDescent="0.2">
      <c r="A21" s="10">
        <v>15</v>
      </c>
      <c r="B21" s="7" t="s">
        <v>199</v>
      </c>
      <c r="C21" s="7"/>
      <c r="D21" s="7"/>
      <c r="E21" s="38">
        <f t="shared" si="0"/>
        <v>0</v>
      </c>
      <c r="G21" s="76"/>
      <c r="H21" s="13"/>
      <c r="I21" s="37"/>
      <c r="J21" s="13"/>
      <c r="K21" s="31"/>
      <c r="L21" s="76"/>
      <c r="M21" s="13"/>
      <c r="N21" s="13"/>
    </row>
    <row r="22" spans="1:14" x14ac:dyDescent="0.2">
      <c r="A22" s="10">
        <v>16</v>
      </c>
      <c r="B22" s="7" t="s">
        <v>200</v>
      </c>
      <c r="C22" s="7"/>
      <c r="D22" s="7"/>
      <c r="E22" s="38">
        <f t="shared" si="0"/>
        <v>0</v>
      </c>
      <c r="G22" s="28"/>
      <c r="H22" s="13"/>
      <c r="I22" s="37"/>
      <c r="J22" s="13"/>
      <c r="K22" s="31"/>
      <c r="L22" s="28"/>
      <c r="M22" s="13"/>
      <c r="N22" s="13"/>
    </row>
    <row r="23" spans="1:14" x14ac:dyDescent="0.2">
      <c r="A23" s="6"/>
      <c r="B23" s="8" t="s">
        <v>5</v>
      </c>
      <c r="C23" s="9">
        <f>SUM(C7:C22)</f>
        <v>14332000</v>
      </c>
      <c r="D23" s="9">
        <f>SUM(D7:D22)</f>
        <v>890000</v>
      </c>
      <c r="E23" s="9">
        <f>SUM(E7:E22)</f>
        <v>13442000</v>
      </c>
      <c r="G23" s="31"/>
      <c r="H23" s="31"/>
      <c r="I23" s="31"/>
      <c r="J23" s="31"/>
      <c r="K23" s="31"/>
      <c r="L23" s="31"/>
      <c r="M23" s="31"/>
      <c r="N23" s="31"/>
    </row>
    <row r="24" spans="1:14" x14ac:dyDescent="0.2">
      <c r="G24" s="31"/>
      <c r="H24" s="31"/>
      <c r="I24" s="31"/>
      <c r="J24" s="31"/>
      <c r="K24" s="31"/>
      <c r="L24" s="31"/>
      <c r="M24" s="31"/>
      <c r="N24" s="31"/>
    </row>
  </sheetData>
  <mergeCells count="1">
    <mergeCell ref="A4:E4"/>
  </mergeCells>
  <hyperlinks>
    <hyperlink ref="A1" r:id="rId1"/>
  </hyperlinks>
  <pageMargins left="3.937007874015748E-2" right="3.937007874015748E-2" top="0" bottom="0" header="0" footer="0"/>
  <pageSetup paperSize="119" fitToHeight="0" orientation="portrait" horizontalDpi="203" verticalDpi="203" r:id="rId2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108"/>
  <sheetViews>
    <sheetView zoomScale="114" zoomScaleNormal="114" workbookViewId="0">
      <pane ySplit="12" topLeftCell="A28" activePane="bottomLeft" state="frozen"/>
      <selection pane="bottomLeft" activeCell="F35" sqref="F35"/>
    </sheetView>
  </sheetViews>
  <sheetFormatPr defaultRowHeight="11.25" x14ac:dyDescent="0.2"/>
  <cols>
    <col min="1" max="1" width="9.140625" style="2"/>
    <col min="2" max="2" width="10.140625" style="2" bestFit="1" customWidth="1"/>
    <col min="3" max="3" width="9.140625" style="2"/>
    <col min="4" max="4" width="20.140625" style="2" bestFit="1" customWidth="1"/>
    <col min="5" max="5" width="9.140625" style="25"/>
    <col min="6" max="6" width="11.5703125" style="2" bestFit="1" customWidth="1"/>
    <col min="7" max="7" width="11.5703125" style="2" customWidth="1"/>
    <col min="8" max="8" width="9.140625" style="2"/>
    <col min="9" max="9" width="3.28515625" style="2" customWidth="1"/>
    <col min="10" max="10" width="10.7109375" style="2" customWidth="1"/>
    <col min="11" max="11" width="4.42578125" style="2" customWidth="1"/>
    <col min="12" max="12" width="7.85546875" style="2" customWidth="1"/>
    <col min="13" max="13" width="12" style="2" bestFit="1" customWidth="1"/>
    <col min="14" max="14" width="3.28515625" style="2" customWidth="1"/>
    <col min="15" max="15" width="10.85546875" style="2" customWidth="1"/>
    <col min="16" max="16" width="7.85546875" style="2" customWidth="1"/>
    <col min="17" max="16384" width="9.140625" style="2"/>
  </cols>
  <sheetData>
    <row r="1" spans="1:16" ht="15" x14ac:dyDescent="0.25">
      <c r="A1" s="154" t="s">
        <v>232</v>
      </c>
    </row>
    <row r="2" spans="1:16" x14ac:dyDescent="0.2">
      <c r="A2" s="32" t="s">
        <v>231</v>
      </c>
    </row>
    <row r="3" spans="1:16" x14ac:dyDescent="0.2">
      <c r="A3" s="2" t="s">
        <v>238</v>
      </c>
    </row>
    <row r="4" spans="1:16" x14ac:dyDescent="0.2">
      <c r="A4" s="15" t="s">
        <v>98</v>
      </c>
      <c r="B4" s="16"/>
      <c r="C4" s="16"/>
      <c r="D4" s="16"/>
      <c r="E4" s="17"/>
      <c r="F4" s="16"/>
      <c r="G4" s="16"/>
      <c r="J4" s="15" t="s">
        <v>89</v>
      </c>
      <c r="K4" s="16"/>
      <c r="L4" s="16"/>
    </row>
    <row r="5" spans="1:16" x14ac:dyDescent="0.2">
      <c r="A5" s="4" t="s">
        <v>9</v>
      </c>
      <c r="B5" s="43">
        <v>42569</v>
      </c>
      <c r="C5" s="43"/>
      <c r="D5" s="4"/>
      <c r="E5" s="18"/>
      <c r="F5" s="19"/>
      <c r="G5" s="19"/>
      <c r="J5" s="155">
        <f>B5</f>
        <v>42569</v>
      </c>
      <c r="K5" s="172"/>
      <c r="L5" s="172"/>
      <c r="N5" s="173" t="s">
        <v>132</v>
      </c>
      <c r="O5" s="173"/>
      <c r="P5" s="48">
        <v>1640000</v>
      </c>
    </row>
    <row r="6" spans="1:16" x14ac:dyDescent="0.2">
      <c r="A6" s="125" t="s">
        <v>95</v>
      </c>
      <c r="B6" s="125" t="s">
        <v>97</v>
      </c>
      <c r="C6" s="125" t="s">
        <v>96</v>
      </c>
      <c r="D6" s="125" t="s">
        <v>2</v>
      </c>
      <c r="E6" s="20" t="s">
        <v>3</v>
      </c>
      <c r="F6" s="125" t="s">
        <v>1</v>
      </c>
      <c r="G6" s="125" t="s">
        <v>108</v>
      </c>
      <c r="I6" s="125" t="s">
        <v>26</v>
      </c>
      <c r="J6" s="125" t="s">
        <v>2</v>
      </c>
      <c r="K6" s="20" t="s">
        <v>3</v>
      </c>
      <c r="L6" s="125" t="s">
        <v>1</v>
      </c>
    </row>
    <row r="7" spans="1:16" x14ac:dyDescent="0.2">
      <c r="A7" s="125" t="s">
        <v>101</v>
      </c>
      <c r="B7" s="125" t="s">
        <v>101</v>
      </c>
      <c r="C7" s="10"/>
      <c r="D7" s="7"/>
      <c r="E7" s="21"/>
      <c r="F7" s="7" t="str">
        <f>IF(E7="","",E7*VLOOKUP(C7,'Danh mục'!$A$1:$C$31,3,TRUE))</f>
        <v/>
      </c>
      <c r="G7" s="7"/>
      <c r="I7" s="10">
        <v>1</v>
      </c>
      <c r="J7" s="7" t="str">
        <f>IF(I7="","",VLOOKUP(I7,'Danh mục'!$A$1:$C$31,2,FALSE))</f>
        <v>Xông hơi</v>
      </c>
      <c r="K7" s="21">
        <f t="shared" ref="K7:K35" si="0">SUMIF($C$7:$C$107,I7,$E$7:$E$674)</f>
        <v>2</v>
      </c>
      <c r="L7" s="7">
        <f>IF(K7="","",K7*VLOOKUP(I7,'Danh mục'!$A$1:$C$31,3,FALSE))</f>
        <v>120000</v>
      </c>
      <c r="O7" s="122" t="s">
        <v>100</v>
      </c>
      <c r="P7" s="120"/>
    </row>
    <row r="8" spans="1:16" x14ac:dyDescent="0.2">
      <c r="A8" s="10">
        <v>1</v>
      </c>
      <c r="B8" s="10" t="s">
        <v>8</v>
      </c>
      <c r="C8" s="10">
        <v>21</v>
      </c>
      <c r="D8" s="7" t="str">
        <f>IF(C8="","",VLOOKUP(C8,'Danh mục'!$A$1:$C$31,2,FALSE))</f>
        <v>Combo 3</v>
      </c>
      <c r="E8" s="22">
        <v>2</v>
      </c>
      <c r="F8" s="7">
        <f>IF(E8="","",E8*VLOOKUP(C8,'Danh mục'!$A$1:$C$31,3,FALSE))</f>
        <v>378000</v>
      </c>
      <c r="G8" s="7"/>
      <c r="I8" s="10">
        <v>2</v>
      </c>
      <c r="J8" s="7" t="str">
        <f>IF(I8="","",VLOOKUP(I8,'Danh mục'!$A$1:$C$31,2,FALSE))</f>
        <v>Massage body gói 1</v>
      </c>
      <c r="K8" s="21">
        <f t="shared" si="0"/>
        <v>11</v>
      </c>
      <c r="L8" s="7">
        <f>IF(K8="","",K8*VLOOKUP(I8,'Danh mục'!$A$1:$C$31,3,FALSE))</f>
        <v>880000</v>
      </c>
      <c r="O8" s="123">
        <f>B5</f>
        <v>42569</v>
      </c>
      <c r="P8" s="124"/>
    </row>
    <row r="9" spans="1:16" x14ac:dyDescent="0.2">
      <c r="A9" s="10">
        <f>A8+1</f>
        <v>2</v>
      </c>
      <c r="B9" s="10" t="s">
        <v>30</v>
      </c>
      <c r="C9" s="10">
        <v>2</v>
      </c>
      <c r="D9" s="7" t="str">
        <f>IF(C9="","",VLOOKUP(C9,'Danh mục'!$A$1:$C$31,2,FALSE))</f>
        <v>Massage body gói 1</v>
      </c>
      <c r="E9" s="22">
        <v>1</v>
      </c>
      <c r="F9" s="7">
        <f>IF(E9="","",E9*VLOOKUP(C9,'Danh mục'!$A$1:$C$31,3,FALSE))</f>
        <v>80000</v>
      </c>
      <c r="G9" s="7"/>
      <c r="I9" s="10" t="s">
        <v>129</v>
      </c>
      <c r="J9" s="7" t="str">
        <f>IF(I9="","",VLOOKUP(I9,'Danh mục'!$A$1:$C$31,2,FALSE))</f>
        <v>Massage thêm</v>
      </c>
      <c r="K9" s="21">
        <f t="shared" si="0"/>
        <v>0</v>
      </c>
      <c r="L9" s="7">
        <f>IF(K9="","",K9*VLOOKUP(I9,'Danh mục'!$A$1:$C$31,3,FALSE))</f>
        <v>0</v>
      </c>
      <c r="N9" s="125" t="s">
        <v>95</v>
      </c>
      <c r="O9" s="125" t="s">
        <v>99</v>
      </c>
      <c r="P9" s="125" t="s">
        <v>1</v>
      </c>
    </row>
    <row r="10" spans="1:16" x14ac:dyDescent="0.2">
      <c r="A10" s="10">
        <f>A9+1</f>
        <v>3</v>
      </c>
      <c r="B10" s="10" t="s">
        <v>30</v>
      </c>
      <c r="C10" s="10">
        <v>14</v>
      </c>
      <c r="D10" s="7" t="str">
        <f>IF(C10="","",VLOOKUP(C10,'Danh mục'!$A$1:$C$31,2,FALSE))</f>
        <v>Đá nóng</v>
      </c>
      <c r="E10" s="22">
        <v>1</v>
      </c>
      <c r="F10" s="7">
        <f>IF(E10="","",E10*VLOOKUP(C10,'Danh mục'!$A$1:$C$31,3,FALSE))</f>
        <v>30000</v>
      </c>
      <c r="G10" s="7"/>
      <c r="I10" s="10" t="s">
        <v>146</v>
      </c>
      <c r="J10" s="7" t="str">
        <f>IF(I10="","",VLOOKUP(I10,'Danh mục'!$A$1:$C$31,2,FALSE))</f>
        <v>Massage GIÁ CŨ</v>
      </c>
      <c r="K10" s="21">
        <f t="shared" si="0"/>
        <v>0</v>
      </c>
      <c r="L10" s="7">
        <f>IF(K10="","",K10*VLOOKUP(I10,'Danh mục'!$A$1:$C$31,3,FALSE))</f>
        <v>0</v>
      </c>
      <c r="N10" s="10">
        <v>1</v>
      </c>
      <c r="O10" s="7"/>
      <c r="P10" s="42"/>
    </row>
    <row r="11" spans="1:16" x14ac:dyDescent="0.2">
      <c r="A11" s="10">
        <f t="shared" ref="A11:A74" si="1">A10+1</f>
        <v>4</v>
      </c>
      <c r="B11" s="10" t="s">
        <v>31</v>
      </c>
      <c r="C11" s="10">
        <v>2</v>
      </c>
      <c r="D11" s="7" t="str">
        <f>IF(C11="","",VLOOKUP(C11,'Danh mục'!$A$1:$C$31,2,FALSE))</f>
        <v>Massage body gói 1</v>
      </c>
      <c r="E11" s="22">
        <v>1</v>
      </c>
      <c r="F11" s="7">
        <f>IF(E11="","",E11*VLOOKUP(C11,'Danh mục'!$A$1:$C$31,3,FALSE))</f>
        <v>80000</v>
      </c>
      <c r="G11" s="7"/>
      <c r="I11" s="10">
        <v>3</v>
      </c>
      <c r="J11" s="7" t="str">
        <f>IF(I11="","",VLOOKUP(I11,'Danh mục'!$A$1:$C$31,2,FALSE))</f>
        <v>Massage body gói 2</v>
      </c>
      <c r="K11" s="21">
        <f t="shared" si="0"/>
        <v>1</v>
      </c>
      <c r="L11" s="7">
        <f>IF(K11="","",K11*VLOOKUP(I11,'Danh mục'!$A$1:$C$31,3,FALSE))</f>
        <v>120000</v>
      </c>
      <c r="N11" s="10">
        <v>2</v>
      </c>
      <c r="P11" s="42"/>
    </row>
    <row r="12" spans="1:16" x14ac:dyDescent="0.2">
      <c r="A12" s="10">
        <f t="shared" si="1"/>
        <v>5</v>
      </c>
      <c r="B12" s="10" t="s">
        <v>31</v>
      </c>
      <c r="C12" s="10">
        <v>6</v>
      </c>
      <c r="D12" s="7" t="str">
        <f>IF(C12="","",VLOOKUP(C12,'Danh mục'!$A$1:$C$31,2,FALSE))</f>
        <v>Massage mặt collagen</v>
      </c>
      <c r="E12" s="22">
        <v>1</v>
      </c>
      <c r="F12" s="7">
        <f>IF(E12="","",E12*VLOOKUP(C12,'Danh mục'!$A$1:$C$31,3,FALSE))</f>
        <v>110000</v>
      </c>
      <c r="G12" s="7"/>
      <c r="I12" s="10">
        <v>4</v>
      </c>
      <c r="J12" s="7" t="str">
        <f>IF(I12="","",VLOOKUP(I12,'Danh mục'!$A$1:$C$31,2,FALSE))</f>
        <v>Massage chân + thảo dược</v>
      </c>
      <c r="K12" s="21">
        <f t="shared" si="0"/>
        <v>1</v>
      </c>
      <c r="L12" s="7">
        <f>IF(K12="","",K12*VLOOKUP(I12,'Danh mục'!$A$1:$C$31,3,FALSE))</f>
        <v>80000</v>
      </c>
      <c r="N12" s="10">
        <v>3</v>
      </c>
      <c r="O12" s="7"/>
      <c r="P12" s="7"/>
    </row>
    <row r="13" spans="1:16" x14ac:dyDescent="0.2">
      <c r="A13" s="10">
        <f t="shared" si="1"/>
        <v>6</v>
      </c>
      <c r="B13" s="10" t="s">
        <v>31</v>
      </c>
      <c r="C13" s="10">
        <v>14</v>
      </c>
      <c r="D13" s="7" t="str">
        <f>IF(C13="","",VLOOKUP(C13,'Danh mục'!$A$1:$C$31,2,FALSE))</f>
        <v>Đá nóng</v>
      </c>
      <c r="E13" s="22">
        <v>1</v>
      </c>
      <c r="F13" s="7">
        <f>IF(E13="","",E13*VLOOKUP(C13,'Danh mục'!$A$1:$C$31,3,FALSE))</f>
        <v>30000</v>
      </c>
      <c r="G13" s="7"/>
      <c r="I13" s="10">
        <v>5</v>
      </c>
      <c r="J13" s="7" t="str">
        <f>IF(I13="","",VLOOKUP(I13,'Danh mục'!$A$1:$C$31,2,FALSE))</f>
        <v>Massage bẻ cơ xương khớp</v>
      </c>
      <c r="K13" s="21">
        <f t="shared" si="0"/>
        <v>0</v>
      </c>
      <c r="L13" s="7">
        <f>IF(K13="","",K13*VLOOKUP(I13,'Danh mục'!$A$1:$C$31,3,FALSE))</f>
        <v>0</v>
      </c>
      <c r="N13" s="10">
        <v>4</v>
      </c>
      <c r="O13" s="7"/>
      <c r="P13" s="7"/>
    </row>
    <row r="14" spans="1:16" x14ac:dyDescent="0.2">
      <c r="A14" s="10">
        <f t="shared" si="1"/>
        <v>7</v>
      </c>
      <c r="B14" s="10" t="s">
        <v>32</v>
      </c>
      <c r="C14" s="10">
        <v>2</v>
      </c>
      <c r="D14" s="7" t="str">
        <f>IF(C14="","",VLOOKUP(C14,'Danh mục'!$A$1:$C$31,2,FALSE))</f>
        <v>Massage body gói 1</v>
      </c>
      <c r="E14" s="22">
        <v>2</v>
      </c>
      <c r="F14" s="7">
        <f>IF(E14="","",E14*VLOOKUP(C14,'Danh mục'!$A$1:$C$31,3,FALSE))</f>
        <v>160000</v>
      </c>
      <c r="G14" s="7"/>
      <c r="I14" s="10">
        <v>6</v>
      </c>
      <c r="J14" s="7" t="str">
        <f>IF(I14="","",VLOOKUP(I14,'Danh mục'!$A$1:$C$31,2,FALSE))</f>
        <v>Massage mặt collagen</v>
      </c>
      <c r="K14" s="21">
        <f t="shared" si="0"/>
        <v>1</v>
      </c>
      <c r="L14" s="7">
        <f>IF(K14="","",K14*VLOOKUP(I14,'Danh mục'!$A$1:$C$31,3,FALSE))</f>
        <v>110000</v>
      </c>
      <c r="N14" s="10">
        <v>5</v>
      </c>
      <c r="O14" s="7"/>
      <c r="P14" s="7"/>
    </row>
    <row r="15" spans="1:16" x14ac:dyDescent="0.2">
      <c r="A15" s="10">
        <f t="shared" si="1"/>
        <v>8</v>
      </c>
      <c r="B15" s="10" t="s">
        <v>32</v>
      </c>
      <c r="C15" s="10">
        <v>14</v>
      </c>
      <c r="D15" s="7" t="str">
        <f>IF(C15="","",VLOOKUP(C15,'Danh mục'!$A$1:$C$31,2,FALSE))</f>
        <v>Đá nóng</v>
      </c>
      <c r="E15" s="22">
        <v>2</v>
      </c>
      <c r="F15" s="7">
        <f>IF(E15="","",E15*VLOOKUP(C15,'Danh mục'!$A$1:$C$31,3,FALSE))</f>
        <v>60000</v>
      </c>
      <c r="G15" s="7"/>
      <c r="I15" s="10" t="s">
        <v>113</v>
      </c>
      <c r="J15" s="7" t="str">
        <f>IF(I15="","",VLOOKUP(I15,'Danh mục'!$A$1:$C$31,2,FALSE))</f>
        <v>Mặt nạ</v>
      </c>
      <c r="K15" s="21">
        <f t="shared" si="0"/>
        <v>0</v>
      </c>
      <c r="L15" s="7">
        <f>IF(K15="","",K15*VLOOKUP(I15,'Danh mục'!$A$1:$C$31,3,FALSE))</f>
        <v>0</v>
      </c>
      <c r="N15" s="10">
        <v>6</v>
      </c>
      <c r="O15" s="7"/>
      <c r="P15" s="7"/>
    </row>
    <row r="16" spans="1:16" x14ac:dyDescent="0.2">
      <c r="A16" s="10">
        <f t="shared" si="1"/>
        <v>9</v>
      </c>
      <c r="B16" s="10" t="s">
        <v>32</v>
      </c>
      <c r="C16" s="10">
        <v>18</v>
      </c>
      <c r="D16" s="7" t="str">
        <f>IF(C16="","",VLOOKUP(C16,'Danh mục'!$A$1:$C$31,2,FALSE))</f>
        <v>Phòng VIP 1</v>
      </c>
      <c r="E16" s="22">
        <v>2</v>
      </c>
      <c r="F16" s="7">
        <f>IF(E16="","",E16*VLOOKUP(C16,'Danh mục'!$A$1:$C$31,3,FALSE))</f>
        <v>80000</v>
      </c>
      <c r="G16" s="7"/>
      <c r="I16" s="10" t="s">
        <v>116</v>
      </c>
      <c r="J16" s="7" t="str">
        <f>IF(I16="","",VLOOKUP(I16,'Danh mục'!$A$1:$C$31,2,FALSE))</f>
        <v>Massage mặt</v>
      </c>
      <c r="K16" s="21">
        <f t="shared" si="0"/>
        <v>0</v>
      </c>
      <c r="L16" s="7">
        <f>IF(K16="","",K16*VLOOKUP(I16,'Danh mục'!$A$1:$C$31,3,FALSE))</f>
        <v>0</v>
      </c>
      <c r="N16" s="10"/>
      <c r="O16" s="7"/>
      <c r="P16" s="7"/>
    </row>
    <row r="17" spans="1:20" x14ac:dyDescent="0.2">
      <c r="A17" s="10">
        <f t="shared" si="1"/>
        <v>10</v>
      </c>
      <c r="B17" s="10" t="s">
        <v>33</v>
      </c>
      <c r="C17" s="10">
        <v>4</v>
      </c>
      <c r="D17" s="7" t="str">
        <f>IF(C17="","",VLOOKUP(C17,'Danh mục'!$A$1:$C$31,2,FALSE))</f>
        <v>Massage chân + thảo dược</v>
      </c>
      <c r="E17" s="22">
        <v>1</v>
      </c>
      <c r="F17" s="7">
        <f>IF(E17="","",E17*VLOOKUP(C17,'Danh mục'!$A$1:$C$31,3,FALSE))</f>
        <v>80000</v>
      </c>
      <c r="G17" s="7"/>
      <c r="I17" s="10">
        <v>7</v>
      </c>
      <c r="J17" s="7" t="str">
        <f>IF(I17="","",VLOOKUP(I17,'Danh mục'!$A$1:$C$31,2,FALSE))</f>
        <v>Massage nha đam</v>
      </c>
      <c r="K17" s="21">
        <f t="shared" si="0"/>
        <v>0</v>
      </c>
      <c r="L17" s="7">
        <f>IF(K17="","",K17*VLOOKUP(I17,'Danh mục'!$A$1:$C$31,3,FALSE))</f>
        <v>0</v>
      </c>
      <c r="N17" s="10">
        <v>7</v>
      </c>
      <c r="O17" s="7"/>
      <c r="P17" s="7"/>
    </row>
    <row r="18" spans="1:20" x14ac:dyDescent="0.2">
      <c r="A18" s="10">
        <f t="shared" si="1"/>
        <v>11</v>
      </c>
      <c r="B18" s="10" t="s">
        <v>33</v>
      </c>
      <c r="C18" s="10">
        <v>11</v>
      </c>
      <c r="D18" s="7" t="str">
        <f>IF(C18="","",VLOOKUP(C18,'Danh mục'!$A$1:$C$31,2,FALSE))</f>
        <v>Xông hơi đi kèm</v>
      </c>
      <c r="E18" s="22">
        <v>1</v>
      </c>
      <c r="F18" s="7">
        <f>IF(E18="","",E18*VLOOKUP(C18,'Danh mục'!$A$1:$C$31,3,FALSE))</f>
        <v>40000</v>
      </c>
      <c r="G18" s="7"/>
      <c r="I18" s="10">
        <v>8</v>
      </c>
      <c r="J18" s="7" t="str">
        <f>IF(I18="","",VLOOKUP(I18,'Danh mục'!$A$1:$C$31,2,FALSE))</f>
        <v>Massage dưỡng thể</v>
      </c>
      <c r="K18" s="21">
        <f t="shared" si="0"/>
        <v>0</v>
      </c>
      <c r="L18" s="7">
        <f>IF(K18="","",K18*VLOOKUP(I18,'Danh mục'!$A$1:$C$31,3,FALSE))</f>
        <v>0</v>
      </c>
      <c r="N18" s="10"/>
      <c r="O18" s="41" t="s">
        <v>5</v>
      </c>
      <c r="P18" s="23">
        <f>SUM(P10:P17)</f>
        <v>0</v>
      </c>
    </row>
    <row r="19" spans="1:20" ht="12.75" customHeight="1" x14ac:dyDescent="0.2">
      <c r="A19" s="10">
        <f t="shared" si="1"/>
        <v>12</v>
      </c>
      <c r="B19" s="10" t="s">
        <v>33</v>
      </c>
      <c r="C19" s="10">
        <v>13</v>
      </c>
      <c r="D19" s="7" t="str">
        <f>IF(C19="","",VLOOKUP(C19,'Danh mục'!$A$1:$C$31,2,FALSE))</f>
        <v>Tinh dầu quế</v>
      </c>
      <c r="E19" s="22">
        <v>1</v>
      </c>
      <c r="F19" s="7">
        <f>IF(E19="","",E19*VLOOKUP(C19,'Danh mục'!$A$1:$C$31,3,FALSE))</f>
        <v>40000</v>
      </c>
      <c r="G19" s="7"/>
      <c r="I19" s="10">
        <v>9</v>
      </c>
      <c r="J19" s="7" t="str">
        <f>IF(I19="","",VLOOKUP(I19,'Danh mục'!$A$1:$C$31,2,FALSE))</f>
        <v>Massage ấn huyệt</v>
      </c>
      <c r="K19" s="21">
        <f t="shared" si="0"/>
        <v>0</v>
      </c>
      <c r="L19" s="7">
        <f>IF(K19="","",K19*VLOOKUP(I19,'Danh mục'!$A$1:$C$31,3,FALSE))</f>
        <v>0</v>
      </c>
      <c r="N19" s="126"/>
      <c r="O19" s="13"/>
      <c r="P19" s="13"/>
    </row>
    <row r="20" spans="1:20" ht="12.75" customHeight="1" x14ac:dyDescent="0.2">
      <c r="A20" s="10">
        <f t="shared" si="1"/>
        <v>13</v>
      </c>
      <c r="B20" s="10" t="s">
        <v>34</v>
      </c>
      <c r="C20" s="10">
        <v>18</v>
      </c>
      <c r="D20" s="7" t="str">
        <f>IF(C20="","",VLOOKUP(C20,'Danh mục'!$A$1:$C$31,2,FALSE))</f>
        <v>Phòng VIP 1</v>
      </c>
      <c r="E20" s="22">
        <v>2</v>
      </c>
      <c r="F20" s="7">
        <f>IF(E20="","",E20*VLOOKUP(C20,'Danh mục'!$A$1:$C$31,3,FALSE))</f>
        <v>80000</v>
      </c>
      <c r="G20" s="7"/>
      <c r="I20" s="10">
        <v>10</v>
      </c>
      <c r="J20" s="7" t="str">
        <f>IF(I20="","",VLOOKUP(I20,'Danh mục'!$A$1:$C$31,2,FALSE))</f>
        <v>Ấn huyệt</v>
      </c>
      <c r="K20" s="21">
        <f t="shared" si="0"/>
        <v>0</v>
      </c>
      <c r="L20" s="7">
        <f>IF(K20="","",K20*VLOOKUP(I20,'Danh mục'!$A$1:$C$31,3,FALSE))</f>
        <v>0</v>
      </c>
      <c r="N20" s="126"/>
      <c r="O20" s="174">
        <f>L36+P5-P18</f>
        <v>3868000</v>
      </c>
      <c r="P20" s="174"/>
    </row>
    <row r="21" spans="1:20" x14ac:dyDescent="0.2">
      <c r="A21" s="10">
        <f t="shared" si="1"/>
        <v>14</v>
      </c>
      <c r="B21" s="10" t="s">
        <v>34</v>
      </c>
      <c r="C21" s="10">
        <v>2</v>
      </c>
      <c r="D21" s="7" t="str">
        <f>IF(C21="","",VLOOKUP(C21,'Danh mục'!$A$1:$C$31,2,FALSE))</f>
        <v>Massage body gói 1</v>
      </c>
      <c r="E21" s="22">
        <v>1</v>
      </c>
      <c r="F21" s="7">
        <f>IF(E21="","",E21*VLOOKUP(C21,'Danh mục'!$A$1:$C$31,3,FALSE))</f>
        <v>80000</v>
      </c>
      <c r="G21" s="7"/>
      <c r="I21" s="10">
        <v>11</v>
      </c>
      <c r="J21" s="7" t="str">
        <f>IF(I21="","",VLOOKUP(I21,'Danh mục'!$A$1:$C$31,2,FALSE))</f>
        <v>Xông hơi đi kèm</v>
      </c>
      <c r="K21" s="21">
        <f t="shared" si="0"/>
        <v>2</v>
      </c>
      <c r="L21" s="7">
        <f>IF(K21="","",K21*VLOOKUP(I21,'Danh mục'!$A$1:$C$31,3,FALSE))</f>
        <v>80000</v>
      </c>
      <c r="O21" s="46"/>
    </row>
    <row r="22" spans="1:20" ht="12" customHeight="1" x14ac:dyDescent="0.25">
      <c r="A22" s="10">
        <f t="shared" si="1"/>
        <v>15</v>
      </c>
      <c r="B22" s="10" t="s">
        <v>35</v>
      </c>
      <c r="C22" s="10">
        <v>2</v>
      </c>
      <c r="D22" s="7" t="str">
        <f>IF(C22="","",VLOOKUP(C22,'Danh mục'!$A$1:$C$31,2,FALSE))</f>
        <v>Massage body gói 1</v>
      </c>
      <c r="E22" s="22">
        <v>1</v>
      </c>
      <c r="F22" s="7">
        <f>IF(E22="","",E22*VLOOKUP(C22,'Danh mục'!$A$1:$C$31,3,FALSE))</f>
        <v>80000</v>
      </c>
      <c r="G22" s="7"/>
      <c r="I22" s="10">
        <v>12</v>
      </c>
      <c r="J22" s="7" t="str">
        <f>IF(I22="","",VLOOKUP(I22,'Danh mục'!$A$1:$C$31,2,FALSE))</f>
        <v>Rượu thuốc</v>
      </c>
      <c r="K22" s="21">
        <f t="shared" si="0"/>
        <v>0</v>
      </c>
      <c r="L22" s="7">
        <f>IF(K22="","",K22*VLOOKUP(I22,'Danh mục'!$A$1:$C$31,3,FALSE))</f>
        <v>0</v>
      </c>
      <c r="N22" s="107"/>
      <c r="O22" s="108"/>
      <c r="P22" s="107"/>
    </row>
    <row r="23" spans="1:20" ht="12" customHeight="1" x14ac:dyDescent="0.25">
      <c r="A23" s="10">
        <f t="shared" si="1"/>
        <v>16</v>
      </c>
      <c r="B23" s="10" t="s">
        <v>36</v>
      </c>
      <c r="C23" s="10">
        <v>2</v>
      </c>
      <c r="D23" s="7" t="str">
        <f>IF(C23="","",VLOOKUP(C23,'Danh mục'!$A$1:$C$31,2,FALSE))</f>
        <v>Massage body gói 1</v>
      </c>
      <c r="E23" s="22">
        <v>1</v>
      </c>
      <c r="F23" s="7">
        <f>IF(E23="","",E23*VLOOKUP(C23,'Danh mục'!$A$1:$C$31,3,FALSE))</f>
        <v>80000</v>
      </c>
      <c r="G23" s="7"/>
      <c r="I23" s="10" t="s">
        <v>109</v>
      </c>
      <c r="J23" s="7" t="str">
        <f>IF(I23="","",VLOOKUP(I23,'Danh mục'!$A$1:$C$31,2,FALSE))</f>
        <v>Ngâm chân</v>
      </c>
      <c r="K23" s="21">
        <f t="shared" si="0"/>
        <v>0</v>
      </c>
      <c r="L23" s="7">
        <f>IF(K23="","",K23*VLOOKUP(I23,'Danh mục'!$A$1:$C$31,3,FALSE))</f>
        <v>0</v>
      </c>
      <c r="N23" s="107"/>
      <c r="O23" s="109"/>
      <c r="P23" s="109"/>
    </row>
    <row r="24" spans="1:20" x14ac:dyDescent="0.2">
      <c r="A24" s="10">
        <f t="shared" si="1"/>
        <v>17</v>
      </c>
      <c r="B24" s="10" t="s">
        <v>37</v>
      </c>
      <c r="C24" s="10">
        <v>2</v>
      </c>
      <c r="D24" s="7" t="str">
        <f>IF(C24="","",VLOOKUP(C24,'Danh mục'!$A$1:$C$31,2,FALSE))</f>
        <v>Massage body gói 1</v>
      </c>
      <c r="E24" s="22">
        <v>1</v>
      </c>
      <c r="F24" s="7">
        <f>IF(E24="","",E24*VLOOKUP(C24,'Danh mục'!$A$1:$C$31,3,FALSE))</f>
        <v>80000</v>
      </c>
      <c r="G24" s="7"/>
      <c r="I24" s="10">
        <v>13</v>
      </c>
      <c r="J24" s="7" t="str">
        <f>IF(I24="","",VLOOKUP(I24,'Danh mục'!$A$1:$C$31,2,FALSE))</f>
        <v>Tinh dầu quế</v>
      </c>
      <c r="K24" s="21">
        <f t="shared" si="0"/>
        <v>2</v>
      </c>
      <c r="L24" s="7">
        <f>IF(K24="","",K24*VLOOKUP(I24,'Danh mục'!$A$1:$C$31,3,FALSE))</f>
        <v>80000</v>
      </c>
      <c r="O24" s="13"/>
      <c r="P24" s="13"/>
    </row>
    <row r="25" spans="1:20" ht="12" customHeight="1" x14ac:dyDescent="0.25">
      <c r="A25" s="10">
        <f t="shared" si="1"/>
        <v>18</v>
      </c>
      <c r="B25" s="10" t="s">
        <v>37</v>
      </c>
      <c r="C25" s="10">
        <v>11</v>
      </c>
      <c r="D25" s="7" t="str">
        <f>IF(C25="","",VLOOKUP(C25,'Danh mục'!$A$1:$C$31,2,FALSE))</f>
        <v>Xông hơi đi kèm</v>
      </c>
      <c r="E25" s="22">
        <v>1</v>
      </c>
      <c r="F25" s="7">
        <f>IF(E25="","",E25*VLOOKUP(C25,'Danh mục'!$A$1:$C$31,3,FALSE))</f>
        <v>40000</v>
      </c>
      <c r="G25" s="7"/>
      <c r="I25" s="10" t="s">
        <v>181</v>
      </c>
      <c r="J25" s="7" t="str">
        <f>IF(I25="","",VLOOKUP(I25,'Danh mục'!$A$1:$C$31,2,FALSE))</f>
        <v>Dầu Thái</v>
      </c>
      <c r="K25" s="21">
        <f t="shared" si="0"/>
        <v>0</v>
      </c>
      <c r="L25" s="7">
        <f>IF(K25="","",K25*VLOOKUP(I25,'Danh mục'!$A$1:$C$31,3,FALSE))</f>
        <v>0</v>
      </c>
      <c r="M25" s="107"/>
      <c r="N25" s="108"/>
      <c r="O25" s="107"/>
      <c r="P25" s="13"/>
      <c r="Q25" s="31"/>
      <c r="R25" s="31"/>
      <c r="S25" s="31"/>
      <c r="T25" s="31"/>
    </row>
    <row r="26" spans="1:20" ht="11.25" customHeight="1" x14ac:dyDescent="0.25">
      <c r="A26" s="10">
        <f t="shared" si="1"/>
        <v>19</v>
      </c>
      <c r="B26" s="10" t="s">
        <v>37</v>
      </c>
      <c r="C26" s="10">
        <v>18</v>
      </c>
      <c r="D26" s="7" t="str">
        <f>IF(C26="","",VLOOKUP(C26,'Danh mục'!$A$1:$C$31,2,FALSE))</f>
        <v>Phòng VIP 1</v>
      </c>
      <c r="E26" s="22">
        <v>1</v>
      </c>
      <c r="F26" s="7">
        <f>IF(E26="","",E26*VLOOKUP(C26,'Danh mục'!$A$1:$C$31,3,FALSE))</f>
        <v>40000</v>
      </c>
      <c r="G26" s="7"/>
      <c r="I26" s="10">
        <v>14</v>
      </c>
      <c r="J26" s="7" t="str">
        <f>IF(I26="","",VLOOKUP(I26,'Danh mục'!$A$1:$C$31,2,FALSE))</f>
        <v>Đá nóng</v>
      </c>
      <c r="K26" s="21">
        <f t="shared" si="0"/>
        <v>5</v>
      </c>
      <c r="L26" s="7">
        <f>IF(K26="","",K26*VLOOKUP(I26,'Danh mục'!$A$1:$C$31,3,FALSE))</f>
        <v>150000</v>
      </c>
      <c r="N26" s="33"/>
      <c r="O26" s="141"/>
      <c r="P26" s="140"/>
      <c r="Q26" s="141"/>
      <c r="R26" s="141"/>
      <c r="S26" s="31"/>
      <c r="T26" s="31"/>
    </row>
    <row r="27" spans="1:20" x14ac:dyDescent="0.2">
      <c r="A27" s="10">
        <f t="shared" si="1"/>
        <v>20</v>
      </c>
      <c r="B27" s="10" t="s">
        <v>38</v>
      </c>
      <c r="C27" s="10">
        <v>2</v>
      </c>
      <c r="D27" s="7" t="str">
        <f>IF(C27="","",VLOOKUP(C27,'Danh mục'!$A$1:$C$31,2,FALSE))</f>
        <v>Massage body gói 1</v>
      </c>
      <c r="E27" s="22">
        <v>1</v>
      </c>
      <c r="F27" s="7">
        <f>IF(E27="","",E27*VLOOKUP(C27,'Danh mục'!$A$1:$C$31,3,FALSE))</f>
        <v>80000</v>
      </c>
      <c r="G27" s="7"/>
      <c r="I27" s="10">
        <v>15</v>
      </c>
      <c r="J27" s="7" t="str">
        <f>IF(I27="","",VLOOKUP(I27,'Danh mục'!$A$1:$C$31,2,FALSE))</f>
        <v>Giác hơi</v>
      </c>
      <c r="K27" s="21">
        <f t="shared" si="0"/>
        <v>1</v>
      </c>
      <c r="L27" s="7">
        <f>IF(K27="","",K27*VLOOKUP(I27,'Danh mục'!$A$1:$C$31,3,FALSE))</f>
        <v>30000</v>
      </c>
      <c r="N27" s="175"/>
      <c r="O27" s="175"/>
      <c r="P27" s="175"/>
      <c r="Q27" s="31"/>
      <c r="R27" s="31"/>
      <c r="S27" s="31"/>
      <c r="T27" s="31"/>
    </row>
    <row r="28" spans="1:20" ht="15.75" x14ac:dyDescent="0.25">
      <c r="A28" s="10">
        <f t="shared" si="1"/>
        <v>21</v>
      </c>
      <c r="B28" s="10" t="s">
        <v>39</v>
      </c>
      <c r="C28" s="10">
        <v>2</v>
      </c>
      <c r="D28" s="7" t="str">
        <f>IF(C28="","",VLOOKUP(C28,'Danh mục'!$A$1:$C$31,2,FALSE))</f>
        <v>Massage body gói 1</v>
      </c>
      <c r="E28" s="22">
        <v>1</v>
      </c>
      <c r="F28" s="7">
        <f>IF(E28="","",E28*VLOOKUP(C28,'Danh mục'!$A$1:$C$31,3,FALSE))</f>
        <v>80000</v>
      </c>
      <c r="G28" s="7"/>
      <c r="I28" s="10" t="s">
        <v>117</v>
      </c>
      <c r="J28" s="7" t="str">
        <f>IF(I28="","",VLOOKUP(I28,'Danh mục'!$A$1:$C$31,2,FALSE))</f>
        <v>Ngoài giờ</v>
      </c>
      <c r="K28" s="21">
        <f t="shared" si="0"/>
        <v>0</v>
      </c>
      <c r="L28" s="7">
        <f>IF(K28="","",K28*VLOOKUP(I28,'Danh mục'!$A$1:$C$31,3,FALSE))</f>
        <v>0</v>
      </c>
      <c r="N28" s="141"/>
      <c r="O28" s="141"/>
      <c r="P28" s="141"/>
      <c r="Q28" s="141"/>
      <c r="R28" s="31"/>
      <c r="S28" s="141"/>
      <c r="T28" s="141"/>
    </row>
    <row r="29" spans="1:20" ht="15.75" x14ac:dyDescent="0.25">
      <c r="A29" s="10">
        <f t="shared" si="1"/>
        <v>22</v>
      </c>
      <c r="B29" s="10" t="s">
        <v>39</v>
      </c>
      <c r="C29" s="10">
        <v>15</v>
      </c>
      <c r="D29" s="7" t="str">
        <f>IF(C29="","",VLOOKUP(C29,'Danh mục'!$A$1:$C$31,2,FALSE))</f>
        <v>Giác hơi</v>
      </c>
      <c r="E29" s="22">
        <v>1</v>
      </c>
      <c r="F29" s="7">
        <f>IF(E29="","",E29*VLOOKUP(C29,'Danh mục'!$A$1:$C$31,3,FALSE))</f>
        <v>30000</v>
      </c>
      <c r="G29" s="7"/>
      <c r="I29" s="10">
        <v>16</v>
      </c>
      <c r="J29" s="7" t="str">
        <f>IF(I29="","",VLOOKUP(I29,'Danh mục'!$A$1:$C$31,2,FALSE))</f>
        <v>Combo 1</v>
      </c>
      <c r="K29" s="21">
        <f t="shared" si="0"/>
        <v>0</v>
      </c>
      <c r="L29" s="7">
        <f>IF(K29="","",K29*VLOOKUP(I29,'Danh mục'!$A$1:$C$31,3,FALSE))</f>
        <v>0</v>
      </c>
      <c r="N29" s="141"/>
      <c r="O29" s="141"/>
      <c r="P29" s="13"/>
      <c r="Q29" s="141"/>
      <c r="R29" s="141"/>
      <c r="S29" s="31"/>
      <c r="T29" s="31"/>
    </row>
    <row r="30" spans="1:20" ht="14.25" customHeight="1" x14ac:dyDescent="0.25">
      <c r="A30" s="10">
        <f t="shared" si="1"/>
        <v>23</v>
      </c>
      <c r="B30" s="10" t="s">
        <v>40</v>
      </c>
      <c r="C30" s="10">
        <v>2</v>
      </c>
      <c r="D30" s="7" t="str">
        <f>IF(C30="","",VLOOKUP(C30,'Danh mục'!$A$1:$C$31,2,FALSE))</f>
        <v>Massage body gói 1</v>
      </c>
      <c r="E30" s="22">
        <v>1</v>
      </c>
      <c r="F30" s="7">
        <f>IF(E30="","",E30*VLOOKUP(C30,'Danh mục'!$A$1:$C$31,3,FALSE))</f>
        <v>80000</v>
      </c>
      <c r="G30" s="7"/>
      <c r="I30" s="10">
        <v>17</v>
      </c>
      <c r="J30" s="7" t="str">
        <f>IF(I30="","",VLOOKUP(I30,'Danh mục'!$A$1:$C$31,2,FALSE))</f>
        <v>Combo 2</v>
      </c>
      <c r="K30" s="21">
        <f t="shared" si="0"/>
        <v>0</v>
      </c>
      <c r="L30" s="7">
        <f>IF(K30="","",K30*VLOOKUP(I30,'Danh mục'!$A$1:$C$31,3,FALSE))</f>
        <v>0</v>
      </c>
      <c r="N30" s="141"/>
      <c r="O30" s="141"/>
      <c r="P30" s="141"/>
      <c r="Q30" s="31"/>
      <c r="R30" s="141"/>
      <c r="S30" s="31"/>
      <c r="T30" s="31"/>
    </row>
    <row r="31" spans="1:20" x14ac:dyDescent="0.2">
      <c r="A31" s="10">
        <f t="shared" si="1"/>
        <v>24</v>
      </c>
      <c r="B31" s="10" t="s">
        <v>41</v>
      </c>
      <c r="C31" s="10">
        <v>1</v>
      </c>
      <c r="D31" s="7" t="str">
        <f>IF(C31="","",VLOOKUP(C31,'Danh mục'!$A$1:$C$31,2,FALSE))</f>
        <v>Xông hơi</v>
      </c>
      <c r="E31" s="22">
        <v>1</v>
      </c>
      <c r="F31" s="7">
        <f>IF(E31="","",E31*VLOOKUP(C31,'Danh mục'!$A$1:$C$31,3,FALSE))</f>
        <v>60000</v>
      </c>
      <c r="G31" s="7"/>
      <c r="I31" s="10">
        <v>18</v>
      </c>
      <c r="J31" s="7" t="str">
        <f>IF(I31="","",VLOOKUP(I31,'Danh mục'!$A$1:$C$31,2,FALSE))</f>
        <v>Phòng VIP 1</v>
      </c>
      <c r="K31" s="21">
        <f t="shared" si="0"/>
        <v>5</v>
      </c>
      <c r="L31" s="7">
        <f>IF(K31="","",K31*VLOOKUP(I31,'Danh mục'!$A$1:$C$31,3,FALSE))</f>
        <v>200000</v>
      </c>
      <c r="N31" s="126"/>
      <c r="O31" s="13"/>
      <c r="P31" s="13"/>
      <c r="Q31" s="147"/>
      <c r="R31" s="147"/>
      <c r="S31" s="147"/>
      <c r="T31" s="147"/>
    </row>
    <row r="32" spans="1:20" x14ac:dyDescent="0.2">
      <c r="A32" s="10">
        <f t="shared" si="1"/>
        <v>25</v>
      </c>
      <c r="B32" s="10" t="s">
        <v>42</v>
      </c>
      <c r="C32" s="10">
        <v>1</v>
      </c>
      <c r="D32" s="7" t="str">
        <f>IF(C32="","",VLOOKUP(C32,'Danh mục'!$A$1:$C$31,2,FALSE))</f>
        <v>Xông hơi</v>
      </c>
      <c r="E32" s="22">
        <v>1</v>
      </c>
      <c r="F32" s="7">
        <f>IF(E32="","",E32*VLOOKUP(C32,'Danh mục'!$A$1:$C$31,3,FALSE))</f>
        <v>60000</v>
      </c>
      <c r="G32" s="7"/>
      <c r="I32" s="10">
        <v>19</v>
      </c>
      <c r="J32" s="7" t="str">
        <f>IF(I32="","",VLOOKUP(I32,'Danh mục'!$A$1:$C$31,2,FALSE))</f>
        <v>Phòng VIP 2</v>
      </c>
      <c r="K32" s="21">
        <f t="shared" si="0"/>
        <v>0</v>
      </c>
      <c r="L32" s="7">
        <f>IF(K32="","",K32*VLOOKUP(I32,'Danh mục'!$A$1:$C$31,3,FALSE))</f>
        <v>0</v>
      </c>
      <c r="N32" s="68"/>
      <c r="O32" s="13"/>
      <c r="P32" s="13"/>
    </row>
    <row r="33" spans="1:16" x14ac:dyDescent="0.2">
      <c r="A33" s="10">
        <f t="shared" si="1"/>
        <v>26</v>
      </c>
      <c r="B33" s="10" t="s">
        <v>46</v>
      </c>
      <c r="C33" s="10">
        <v>3</v>
      </c>
      <c r="D33" s="7" t="str">
        <f>IF(C33="","",VLOOKUP(C33,'Danh mục'!$A$1:$C$31,2,FALSE))</f>
        <v>Massage body gói 2</v>
      </c>
      <c r="E33" s="22">
        <v>1</v>
      </c>
      <c r="F33" s="7">
        <f>IF(E33="","",E33*VLOOKUP(C33,'Danh mục'!$A$1:$C$31,3,FALSE))</f>
        <v>120000</v>
      </c>
      <c r="G33" s="7"/>
      <c r="I33" s="79">
        <v>20</v>
      </c>
      <c r="J33" s="7" t="str">
        <f>IF(I33="","",VLOOKUP(I33,'Danh mục'!$A$1:$C$31,2,FALSE))</f>
        <v>Massage làm ngoài</v>
      </c>
      <c r="K33" s="80">
        <f t="shared" si="0"/>
        <v>0</v>
      </c>
      <c r="L33" s="7">
        <f>IF(K33="","",K33*VLOOKUP(I33,'Danh mục'!$A$1:$C$31,3,FALSE))</f>
        <v>0</v>
      </c>
      <c r="N33" s="68"/>
      <c r="O33" s="13"/>
      <c r="P33" s="13"/>
    </row>
    <row r="34" spans="1:16" x14ac:dyDescent="0.2">
      <c r="A34" s="10">
        <f t="shared" si="1"/>
        <v>27</v>
      </c>
      <c r="B34" s="10" t="s">
        <v>47</v>
      </c>
      <c r="C34" s="10">
        <v>13</v>
      </c>
      <c r="D34" s="7" t="str">
        <f>IF(C34="","",VLOOKUP(C34,'Danh mục'!$A$1:$C$31,2,FALSE))</f>
        <v>Tinh dầu quế</v>
      </c>
      <c r="E34" s="22">
        <v>1</v>
      </c>
      <c r="F34" s="7">
        <f>IF(E34="","",E34*VLOOKUP(C34,'Danh mục'!$A$1:$C$31,3,FALSE))</f>
        <v>40000</v>
      </c>
      <c r="G34" s="7"/>
      <c r="I34" s="79">
        <v>21</v>
      </c>
      <c r="J34" s="7" t="str">
        <f>IF(I34="","",VLOOKUP(I34,'Danh mục'!$A$1:$C$31,2,FALSE))</f>
        <v>Combo 3</v>
      </c>
      <c r="K34" s="80">
        <f t="shared" si="0"/>
        <v>2</v>
      </c>
      <c r="L34" s="7">
        <f>IF(K34="","",K34*VLOOKUP(I34,'Danh mục'!$A$1:$C$31,3,FALSE))</f>
        <v>378000</v>
      </c>
      <c r="N34" s="68"/>
      <c r="O34" s="13"/>
      <c r="P34" s="13"/>
    </row>
    <row r="35" spans="1:16" x14ac:dyDescent="0.2">
      <c r="A35" s="10">
        <f t="shared" si="1"/>
        <v>28</v>
      </c>
      <c r="B35" s="10" t="s">
        <v>48</v>
      </c>
      <c r="C35" s="10">
        <v>14</v>
      </c>
      <c r="D35" s="7" t="str">
        <f>IF(C35="","",VLOOKUP(C35,'Danh mục'!$A$1:$C$31,2,FALSE))</f>
        <v>Đá nóng</v>
      </c>
      <c r="E35" s="22">
        <v>1</v>
      </c>
      <c r="F35" s="7">
        <f>IF(E35="","",E35*VLOOKUP(C35,'Danh mục'!$A$1:$C$31,3,FALSE))</f>
        <v>30000</v>
      </c>
      <c r="G35" s="7"/>
      <c r="I35" s="79">
        <v>22</v>
      </c>
      <c r="J35" s="7" t="str">
        <f>IF(I35="","",VLOOKUP(I35,'Danh mục'!$A$1:$C$31,2,FALSE))</f>
        <v>Combo 4</v>
      </c>
      <c r="K35" s="80">
        <f t="shared" si="0"/>
        <v>0</v>
      </c>
      <c r="L35" s="7">
        <f>IF(K35="","",K35*VLOOKUP(I35,'Danh mục'!$A$1:$C$31,3,FALSE))</f>
        <v>0</v>
      </c>
      <c r="N35" s="68"/>
      <c r="O35" s="13"/>
      <c r="P35" s="13"/>
    </row>
    <row r="36" spans="1:16" x14ac:dyDescent="0.2">
      <c r="A36" s="10">
        <f t="shared" si="1"/>
        <v>29</v>
      </c>
      <c r="B36" s="10" t="s">
        <v>49</v>
      </c>
      <c r="C36" s="10"/>
      <c r="D36" s="7" t="str">
        <f>IF(C36="","",VLOOKUP(C36,'Danh mục'!$A$1:$C$31,2,FALSE))</f>
        <v/>
      </c>
      <c r="E36" s="22"/>
      <c r="F36" s="7" t="str">
        <f>IF(E36="","",E36*VLOOKUP(C36,'Danh mục'!$A$1:$C$31,3,FALSE))</f>
        <v/>
      </c>
      <c r="G36" s="7"/>
      <c r="I36" s="26"/>
      <c r="J36" s="26" t="s">
        <v>5</v>
      </c>
      <c r="K36" s="47"/>
      <c r="L36" s="23">
        <f>SUM(L7:L35)</f>
        <v>2228000</v>
      </c>
      <c r="N36" s="126"/>
      <c r="O36" s="13"/>
      <c r="P36" s="13"/>
    </row>
    <row r="37" spans="1:16" x14ac:dyDescent="0.2">
      <c r="A37" s="10">
        <f t="shared" si="1"/>
        <v>30</v>
      </c>
      <c r="B37" s="10" t="s">
        <v>50</v>
      </c>
      <c r="C37" s="10"/>
      <c r="D37" s="7" t="str">
        <f>IF(C37="","",VLOOKUP(C37,'Danh mục'!$A$1:$C$31,2,FALSE))</f>
        <v/>
      </c>
      <c r="E37" s="22"/>
      <c r="F37" s="7" t="str">
        <f>IF(E37="","",E37*VLOOKUP(C37,'Danh mục'!$A$1:$C$31,3,FALSE))</f>
        <v/>
      </c>
      <c r="G37" s="7"/>
      <c r="J37" s="2" t="s">
        <v>112</v>
      </c>
      <c r="K37" s="70">
        <f>SUM(K8:K19)-0.5*K9+0.5*K11+K29*2.5+K30*1.5+K33+K34+K35*4</f>
        <v>16.5</v>
      </c>
      <c r="N37" s="126"/>
      <c r="O37" s="13"/>
      <c r="P37" s="13"/>
    </row>
    <row r="38" spans="1:16" x14ac:dyDescent="0.2">
      <c r="A38" s="10">
        <f t="shared" si="1"/>
        <v>31</v>
      </c>
      <c r="B38" s="10" t="s">
        <v>51</v>
      </c>
      <c r="C38" s="10"/>
      <c r="D38" s="7" t="str">
        <f>IF(C38="","",VLOOKUP(C38,'Danh mục'!$A$1:$C$31,2,FALSE))</f>
        <v/>
      </c>
      <c r="E38" s="22"/>
      <c r="F38" s="7" t="str">
        <f>IF(E38="","",E38*VLOOKUP(C38,'Danh mục'!$A$1:$C$31,3,FALSE))</f>
        <v/>
      </c>
      <c r="G38" s="7"/>
      <c r="K38" s="70"/>
      <c r="N38" s="126"/>
      <c r="O38" s="13"/>
      <c r="P38" s="13"/>
    </row>
    <row r="39" spans="1:16" x14ac:dyDescent="0.2">
      <c r="A39" s="10">
        <f t="shared" si="1"/>
        <v>32</v>
      </c>
      <c r="B39" s="10" t="s">
        <v>52</v>
      </c>
      <c r="C39" s="10"/>
      <c r="D39" s="7" t="str">
        <f>IF(C39="","",VLOOKUP(C39,'Danh mục'!$A$1:$C$31,2,FALSE))</f>
        <v/>
      </c>
      <c r="E39" s="22"/>
      <c r="F39" s="7" t="str">
        <f>IF(E39="","",E39*VLOOKUP(C39,'Danh mục'!$A$1:$C$31,3,FALSE))</f>
        <v/>
      </c>
      <c r="G39" s="7"/>
      <c r="N39" s="126"/>
      <c r="O39" s="13"/>
      <c r="P39" s="13"/>
    </row>
    <row r="40" spans="1:16" x14ac:dyDescent="0.2">
      <c r="A40" s="10">
        <v>28</v>
      </c>
      <c r="B40" s="10" t="s">
        <v>53</v>
      </c>
      <c r="C40" s="10"/>
      <c r="D40" s="7" t="str">
        <f>IF(C40="","",VLOOKUP(C40,'Danh mục'!$A$1:$C$31,2,FALSE))</f>
        <v/>
      </c>
      <c r="E40" s="22"/>
      <c r="F40" s="7" t="str">
        <f>IF(E40="","",E40*VLOOKUP(C40,'Danh mục'!$A$1:$C$31,3,FALSE))</f>
        <v/>
      </c>
      <c r="G40" s="7"/>
      <c r="J40" s="39" t="s">
        <v>111</v>
      </c>
      <c r="L40" s="27"/>
      <c r="N40" s="29"/>
      <c r="O40" s="40"/>
      <c r="P40" s="30"/>
    </row>
    <row r="41" spans="1:16" x14ac:dyDescent="0.2">
      <c r="A41" s="10">
        <f t="shared" si="1"/>
        <v>29</v>
      </c>
      <c r="B41" s="10" t="s">
        <v>54</v>
      </c>
      <c r="C41" s="10"/>
      <c r="D41" s="7" t="str">
        <f>IF(C41="","",VLOOKUP(C41,'Danh mục'!$A$1:$C$31,2,FALSE))</f>
        <v/>
      </c>
      <c r="E41" s="22"/>
      <c r="F41" s="7" t="str">
        <f>IF(E41="","",E41*VLOOKUP(C41,'Danh mục'!$A$1:$C$31,3,FALSE))</f>
        <v/>
      </c>
      <c r="G41" s="7"/>
      <c r="N41" s="31"/>
      <c r="O41" s="31"/>
      <c r="P41" s="31"/>
    </row>
    <row r="42" spans="1:16" x14ac:dyDescent="0.2">
      <c r="A42" s="10">
        <f t="shared" si="1"/>
        <v>30</v>
      </c>
      <c r="B42" s="10" t="s">
        <v>49</v>
      </c>
      <c r="C42" s="10"/>
      <c r="D42" s="7" t="str">
        <f>IF(C42="","",VLOOKUP(C42,'Danh mục'!$A$1:$C$31,2,FALSE))</f>
        <v/>
      </c>
      <c r="E42" s="22"/>
      <c r="F42" s="7" t="str">
        <f>IF(E42="","",E42*VLOOKUP(C42,'Danh mục'!$A$1:$C$31,3,FALSE))</f>
        <v/>
      </c>
      <c r="G42" s="7"/>
    </row>
    <row r="43" spans="1:16" x14ac:dyDescent="0.2">
      <c r="A43" s="10">
        <f t="shared" si="1"/>
        <v>31</v>
      </c>
      <c r="B43" s="10" t="s">
        <v>49</v>
      </c>
      <c r="C43" s="10"/>
      <c r="D43" s="7" t="str">
        <f>IF(C43="","",VLOOKUP(C43,'Danh mục'!$A$1:$C$31,2,FALSE))</f>
        <v/>
      </c>
      <c r="E43" s="22"/>
      <c r="F43" s="7" t="str">
        <f>IF(E43="","",E43*VLOOKUP(C43,'Danh mục'!$A$1:$C$31,3,FALSE))</f>
        <v/>
      </c>
      <c r="G43" s="7"/>
    </row>
    <row r="44" spans="1:16" x14ac:dyDescent="0.2">
      <c r="A44" s="10" t="s">
        <v>179</v>
      </c>
      <c r="B44" s="10" t="s">
        <v>50</v>
      </c>
      <c r="C44" s="10"/>
      <c r="D44" s="7" t="str">
        <f>IF(C44="","",VLOOKUP(C44,'Danh mục'!$A$1:$C$31,2,FALSE))</f>
        <v/>
      </c>
      <c r="E44" s="22"/>
      <c r="F44" s="7" t="str">
        <f>IF(E44="","",E44*VLOOKUP(C44,'Danh mục'!$A$1:$C$31,3,FALSE))</f>
        <v/>
      </c>
      <c r="G44" s="7"/>
    </row>
    <row r="45" spans="1:16" x14ac:dyDescent="0.2">
      <c r="A45" s="10">
        <v>32</v>
      </c>
      <c r="B45" s="10" t="s">
        <v>51</v>
      </c>
      <c r="C45" s="10"/>
      <c r="D45" s="7" t="str">
        <f>IF(C45="","",VLOOKUP(C45,'Danh mục'!$A$1:$C$31,2,FALSE))</f>
        <v/>
      </c>
      <c r="E45" s="22"/>
      <c r="F45" s="7" t="str">
        <f>IF(E45="","",E45*VLOOKUP(C45,'Danh mục'!$A$1:$C$31,3,FALSE))</f>
        <v/>
      </c>
      <c r="G45" s="7"/>
    </row>
    <row r="46" spans="1:16" x14ac:dyDescent="0.2">
      <c r="A46" s="10">
        <f t="shared" si="1"/>
        <v>33</v>
      </c>
      <c r="B46" s="10" t="s">
        <v>52</v>
      </c>
      <c r="C46" s="10"/>
      <c r="D46" s="7" t="str">
        <f>IF(C46="","",VLOOKUP(C46,'Danh mục'!$A$1:$C$31,2,FALSE))</f>
        <v/>
      </c>
      <c r="E46" s="22"/>
      <c r="F46" s="7" t="str">
        <f>IF(E46="","",E46*VLOOKUP(C46,'Danh mục'!$A$1:$C$31,3,FALSE))</f>
        <v/>
      </c>
      <c r="G46" s="7"/>
    </row>
    <row r="47" spans="1:16" x14ac:dyDescent="0.2">
      <c r="A47" s="10">
        <f t="shared" si="1"/>
        <v>34</v>
      </c>
      <c r="B47" s="10" t="s">
        <v>53</v>
      </c>
      <c r="C47" s="10"/>
      <c r="D47" s="7" t="str">
        <f>IF(C47="","",VLOOKUP(C47,'Danh mục'!$A$1:$C$31,2,FALSE))</f>
        <v/>
      </c>
      <c r="E47" s="22"/>
      <c r="F47" s="7" t="str">
        <f>IF(E47="","",E47*VLOOKUP(C47,'Danh mục'!$A$1:$C$31,3,FALSE))</f>
        <v/>
      </c>
      <c r="G47" s="7"/>
    </row>
    <row r="48" spans="1:16" x14ac:dyDescent="0.2">
      <c r="A48" s="10">
        <f t="shared" si="1"/>
        <v>35</v>
      </c>
      <c r="B48" s="10" t="s">
        <v>54</v>
      </c>
      <c r="C48" s="10"/>
      <c r="D48" s="7" t="str">
        <f>IF(C48="","",VLOOKUP(C48,'Danh mục'!$A$1:$C$31,2,FALSE))</f>
        <v/>
      </c>
      <c r="E48" s="22"/>
      <c r="F48" s="7" t="str">
        <f>IF(E48="","",E48*VLOOKUP(C48,'Danh mục'!$A$1:$C$31,3,FALSE))</f>
        <v/>
      </c>
      <c r="G48" s="7"/>
    </row>
    <row r="49" spans="1:7" x14ac:dyDescent="0.2">
      <c r="A49" s="10">
        <f t="shared" si="1"/>
        <v>36</v>
      </c>
      <c r="B49" s="10" t="s">
        <v>55</v>
      </c>
      <c r="C49" s="10"/>
      <c r="D49" s="7" t="str">
        <f>IF(C49="","",VLOOKUP(C49,'Danh mục'!$A$1:$C$31,2,FALSE))</f>
        <v/>
      </c>
      <c r="E49" s="22"/>
      <c r="F49" s="7" t="str">
        <f>IF(E49="","",E49*VLOOKUP(C49,'Danh mục'!$A$1:$C$31,3,FALSE))</f>
        <v/>
      </c>
      <c r="G49" s="7"/>
    </row>
    <row r="50" spans="1:7" x14ac:dyDescent="0.2">
      <c r="A50" s="10">
        <f t="shared" si="1"/>
        <v>37</v>
      </c>
      <c r="B50" s="10" t="s">
        <v>56</v>
      </c>
      <c r="C50" s="10"/>
      <c r="D50" s="7" t="str">
        <f>IF(C50="","",VLOOKUP(C50,'Danh mục'!$A$1:$C$31,2,FALSE))</f>
        <v/>
      </c>
      <c r="E50" s="22"/>
      <c r="F50" s="7" t="str">
        <f>IF(E50="","",E50*VLOOKUP(C50,'Danh mục'!$A$1:$C$31,3,FALSE))</f>
        <v/>
      </c>
      <c r="G50" s="7"/>
    </row>
    <row r="51" spans="1:7" x14ac:dyDescent="0.2">
      <c r="A51" s="10">
        <f t="shared" si="1"/>
        <v>38</v>
      </c>
      <c r="B51" s="10" t="s">
        <v>57</v>
      </c>
      <c r="C51" s="10"/>
      <c r="D51" s="7" t="str">
        <f>IF(C51="","",VLOOKUP(C51,'Danh mục'!$A$1:$C$31,2,FALSE))</f>
        <v/>
      </c>
      <c r="E51" s="22"/>
      <c r="F51" s="7" t="str">
        <f>IF(E51="","",E51*VLOOKUP(C51,'Danh mục'!$A$1:$C$31,3,FALSE))</f>
        <v/>
      </c>
      <c r="G51" s="7"/>
    </row>
    <row r="52" spans="1:7" x14ac:dyDescent="0.2">
      <c r="A52" s="10">
        <f t="shared" si="1"/>
        <v>39</v>
      </c>
      <c r="B52" s="10" t="s">
        <v>58</v>
      </c>
      <c r="C52" s="10"/>
      <c r="D52" s="7" t="str">
        <f>IF(C52="","",VLOOKUP(C52,'Danh mục'!$A$1:$C$31,2,FALSE))</f>
        <v/>
      </c>
      <c r="E52" s="22"/>
      <c r="F52" s="7" t="str">
        <f>IF(E52="","",E52*VLOOKUP(C52,'Danh mục'!$A$1:$C$31,3,FALSE))</f>
        <v/>
      </c>
      <c r="G52" s="7"/>
    </row>
    <row r="53" spans="1:7" x14ac:dyDescent="0.2">
      <c r="A53" s="10">
        <f t="shared" si="1"/>
        <v>40</v>
      </c>
      <c r="B53" s="10" t="s">
        <v>59</v>
      </c>
      <c r="C53" s="10"/>
      <c r="D53" s="7" t="str">
        <f>IF(C53="","",VLOOKUP(C53,'Danh mục'!$A$1:$C$31,2,FALSE))</f>
        <v/>
      </c>
      <c r="E53" s="22"/>
      <c r="F53" s="7" t="str">
        <f>IF(E53="","",E53*VLOOKUP(C53,'Danh mục'!$A$1:$C$31,3,FALSE))</f>
        <v/>
      </c>
      <c r="G53" s="7"/>
    </row>
    <row r="54" spans="1:7" x14ac:dyDescent="0.2">
      <c r="A54" s="10">
        <f t="shared" si="1"/>
        <v>41</v>
      </c>
      <c r="B54" s="10" t="s">
        <v>60</v>
      </c>
      <c r="C54" s="10"/>
      <c r="D54" s="7" t="str">
        <f>IF(C54="","",VLOOKUP(C54,'Danh mục'!$A$1:$C$31,2,FALSE))</f>
        <v/>
      </c>
      <c r="E54" s="22"/>
      <c r="F54" s="7" t="str">
        <f>IF(E54="","",E54*VLOOKUP(C54,'Danh mục'!$A$1:$C$31,3,FALSE))</f>
        <v/>
      </c>
      <c r="G54" s="7"/>
    </row>
    <row r="55" spans="1:7" x14ac:dyDescent="0.2">
      <c r="A55" s="10">
        <v>36</v>
      </c>
      <c r="B55" s="10" t="s">
        <v>57</v>
      </c>
      <c r="C55" s="10"/>
      <c r="D55" s="7" t="str">
        <f>IF(C55="","",VLOOKUP(C55,'Danh mục'!$A$1:$C$31,2,FALSE))</f>
        <v/>
      </c>
      <c r="E55" s="22"/>
      <c r="F55" s="7" t="str">
        <f>IF(E55="","",E55*VLOOKUP(C55,'Danh mục'!$A$1:$C$31,3,FALSE))</f>
        <v/>
      </c>
      <c r="G55" s="7"/>
    </row>
    <row r="56" spans="1:7" x14ac:dyDescent="0.2">
      <c r="A56" s="10">
        <v>36</v>
      </c>
      <c r="B56" s="10" t="s">
        <v>57</v>
      </c>
      <c r="C56" s="10"/>
      <c r="D56" s="7" t="str">
        <f>IF(C56="","",VLOOKUP(C56,'Danh mục'!$A$1:$C$31,2,FALSE))</f>
        <v/>
      </c>
      <c r="E56" s="22"/>
      <c r="F56" s="7" t="str">
        <f>IF(E56="","",E56*VLOOKUP(C56,'Danh mục'!$A$1:$C$31,3,FALSE))</f>
        <v/>
      </c>
      <c r="G56" s="7"/>
    </row>
    <row r="57" spans="1:7" x14ac:dyDescent="0.2">
      <c r="A57" s="10">
        <v>36</v>
      </c>
      <c r="B57" s="10" t="s">
        <v>57</v>
      </c>
      <c r="C57" s="10"/>
      <c r="D57" s="7" t="str">
        <f>IF(C57="","",VLOOKUP(C57,'Danh mục'!$A$1:$C$31,2,FALSE))</f>
        <v/>
      </c>
      <c r="E57" s="22"/>
      <c r="F57" s="7" t="str">
        <f>IF(E57="","",E57*VLOOKUP(C57,'Danh mục'!$A$1:$C$31,3,FALSE))</f>
        <v/>
      </c>
      <c r="G57" s="7"/>
    </row>
    <row r="58" spans="1:7" x14ac:dyDescent="0.2">
      <c r="A58" s="10">
        <f t="shared" si="1"/>
        <v>37</v>
      </c>
      <c r="B58" s="10" t="s">
        <v>58</v>
      </c>
      <c r="C58" s="10"/>
      <c r="D58" s="7" t="str">
        <f>IF(C58="","",VLOOKUP(C58,'Danh mục'!$A$1:$C$31,2,FALSE))</f>
        <v/>
      </c>
      <c r="E58" s="22"/>
      <c r="F58" s="7" t="str">
        <f>IF(E58="","",E58*VLOOKUP(C58,'Danh mục'!$A$1:$C$31,3,FALSE))</f>
        <v/>
      </c>
      <c r="G58" s="7"/>
    </row>
    <row r="59" spans="1:7" x14ac:dyDescent="0.2">
      <c r="A59" s="10">
        <f t="shared" si="1"/>
        <v>38</v>
      </c>
      <c r="B59" s="10" t="s">
        <v>58</v>
      </c>
      <c r="C59" s="10"/>
      <c r="D59" s="7" t="str">
        <f>IF(C59="","",VLOOKUP(C59,'Danh mục'!$A$1:$C$31,2,FALSE))</f>
        <v/>
      </c>
      <c r="E59" s="22"/>
      <c r="F59" s="7" t="str">
        <f>IF(E59="","",E59*VLOOKUP(C59,'Danh mục'!$A$1:$C$31,3,FALSE))</f>
        <v/>
      </c>
      <c r="G59" s="7"/>
    </row>
    <row r="60" spans="1:7" x14ac:dyDescent="0.2">
      <c r="A60" s="10">
        <f t="shared" si="1"/>
        <v>39</v>
      </c>
      <c r="B60" s="10" t="s">
        <v>59</v>
      </c>
      <c r="C60" s="10"/>
      <c r="D60" s="7" t="str">
        <f>IF(C60="","",VLOOKUP(C60,'Danh mục'!$A$1:$C$31,2,FALSE))</f>
        <v/>
      </c>
      <c r="E60" s="22"/>
      <c r="F60" s="7" t="str">
        <f>IF(E60="","",E60*VLOOKUP(C60,'Danh mục'!$A$1:$C$31,3,FALSE))</f>
        <v/>
      </c>
      <c r="G60" s="7"/>
    </row>
    <row r="61" spans="1:7" x14ac:dyDescent="0.2">
      <c r="A61" s="10">
        <f t="shared" si="1"/>
        <v>40</v>
      </c>
      <c r="B61" s="10" t="s">
        <v>60</v>
      </c>
      <c r="C61" s="10"/>
      <c r="D61" s="7" t="str">
        <f>IF(C61="","",VLOOKUP(C61,'Danh mục'!$A$1:$C$31,2,FALSE))</f>
        <v/>
      </c>
      <c r="E61" s="22"/>
      <c r="F61" s="7" t="str">
        <f>IF(E61="","",E61*VLOOKUP(C61,'Danh mục'!$A$1:$C$31,3,FALSE))</f>
        <v/>
      </c>
      <c r="G61" s="7"/>
    </row>
    <row r="62" spans="1:7" x14ac:dyDescent="0.2">
      <c r="A62" s="10">
        <f t="shared" si="1"/>
        <v>41</v>
      </c>
      <c r="B62" s="10" t="s">
        <v>61</v>
      </c>
      <c r="C62" s="10"/>
      <c r="D62" s="7" t="str">
        <f>IF(C62="","",VLOOKUP(C62,'Danh mục'!$A$1:$C$31,2,FALSE))</f>
        <v/>
      </c>
      <c r="E62" s="22"/>
      <c r="F62" s="7" t="str">
        <f>IF(E62="","",E62*VLOOKUP(C62,'Danh mục'!$A$1:$C$31,3,FALSE))</f>
        <v/>
      </c>
      <c r="G62" s="7"/>
    </row>
    <row r="63" spans="1:7" x14ac:dyDescent="0.2">
      <c r="A63" s="10">
        <f t="shared" si="1"/>
        <v>42</v>
      </c>
      <c r="B63" s="10" t="s">
        <v>61</v>
      </c>
      <c r="C63" s="10"/>
      <c r="D63" s="7" t="str">
        <f>IF(C63="","",VLOOKUP(C63,'Danh mục'!$A$1:$C$31,2,FALSE))</f>
        <v/>
      </c>
      <c r="E63" s="22"/>
      <c r="F63" s="7" t="str">
        <f>IF(E63="","",E63*VLOOKUP(C63,'Danh mục'!$A$1:$C$31,3,FALSE))</f>
        <v/>
      </c>
      <c r="G63" s="7"/>
    </row>
    <row r="64" spans="1:7" x14ac:dyDescent="0.2">
      <c r="A64" s="10">
        <f t="shared" si="1"/>
        <v>43</v>
      </c>
      <c r="B64" s="10" t="s">
        <v>62</v>
      </c>
      <c r="C64" s="10"/>
      <c r="D64" s="7" t="str">
        <f>IF(C64="","",VLOOKUP(C64,'Danh mục'!$A$1:$C$31,2,FALSE))</f>
        <v/>
      </c>
      <c r="E64" s="22"/>
      <c r="F64" s="7" t="str">
        <f>IF(E64="","",E64*VLOOKUP(C64,'Danh mục'!$A$1:$C$31,3,FALSE))</f>
        <v/>
      </c>
      <c r="G64" s="7"/>
    </row>
    <row r="65" spans="1:13" x14ac:dyDescent="0.2">
      <c r="A65" s="10">
        <f t="shared" si="1"/>
        <v>44</v>
      </c>
      <c r="B65" s="10" t="s">
        <v>62</v>
      </c>
      <c r="C65" s="10"/>
      <c r="D65" s="7" t="str">
        <f>IF(C65="","",VLOOKUP(C65,'Danh mục'!$A$1:$C$31,2,FALSE))</f>
        <v/>
      </c>
      <c r="E65" s="22"/>
      <c r="F65" s="7" t="str">
        <f>IF(E65="","",E65*VLOOKUP(C65,'Danh mục'!$A$1:$C$31,3,FALSE))</f>
        <v/>
      </c>
      <c r="G65" s="7"/>
    </row>
    <row r="66" spans="1:13" ht="12" customHeight="1" x14ac:dyDescent="0.2">
      <c r="A66" s="10">
        <f t="shared" si="1"/>
        <v>45</v>
      </c>
      <c r="B66" s="10" t="s">
        <v>63</v>
      </c>
      <c r="C66" s="10"/>
      <c r="D66" s="7" t="str">
        <f>IF(C66="","",VLOOKUP(C66,'Danh mục'!$A$1:$C$31,2,FALSE))</f>
        <v/>
      </c>
      <c r="E66" s="22"/>
      <c r="F66" s="7" t="str">
        <f>IF(E66="","",E66*VLOOKUP(C66,'Danh mục'!$A$1:$C$31,3,FALSE))</f>
        <v/>
      </c>
      <c r="G66" s="7"/>
    </row>
    <row r="67" spans="1:13" ht="12" customHeight="1" x14ac:dyDescent="0.2">
      <c r="A67" s="10">
        <f t="shared" si="1"/>
        <v>46</v>
      </c>
      <c r="B67" s="10" t="s">
        <v>63</v>
      </c>
      <c r="C67" s="10"/>
      <c r="D67" s="7" t="str">
        <f>IF(C67="","",VLOOKUP(C67,'Danh mục'!$A$1:$C$31,2,FALSE))</f>
        <v/>
      </c>
      <c r="E67" s="22"/>
      <c r="F67" s="7" t="str">
        <f>IF(E67="","",E67*VLOOKUP(C67,'Danh mục'!$A$1:$C$31,3,FALSE))</f>
        <v/>
      </c>
      <c r="G67" s="7"/>
    </row>
    <row r="68" spans="1:13" x14ac:dyDescent="0.2">
      <c r="A68" s="10">
        <f t="shared" si="1"/>
        <v>47</v>
      </c>
      <c r="B68" s="10" t="s">
        <v>63</v>
      </c>
      <c r="C68" s="10"/>
      <c r="D68" s="7" t="str">
        <f>IF(C68="","",VLOOKUP(C68,'Danh mục'!$A$1:$C$31,2,FALSE))</f>
        <v/>
      </c>
      <c r="E68" s="22"/>
      <c r="F68" s="7" t="str">
        <f>IF(E68="","",E68*VLOOKUP(C68,'Danh mục'!$A$1:$C$31,3,FALSE))</f>
        <v/>
      </c>
      <c r="G68" s="7"/>
    </row>
    <row r="69" spans="1:13" x14ac:dyDescent="0.2">
      <c r="A69" s="10">
        <f t="shared" si="1"/>
        <v>48</v>
      </c>
      <c r="B69" s="10" t="s">
        <v>64</v>
      </c>
      <c r="C69" s="10"/>
      <c r="D69" s="7" t="str">
        <f>IF(C69="","",VLOOKUP(C69,'Danh mục'!$A$1:$C$31,2,FALSE))</f>
        <v/>
      </c>
      <c r="E69" s="22"/>
      <c r="F69" s="7" t="str">
        <f>IF(E69="","",E69*VLOOKUP(C69,'Danh mục'!$A$1:$C$31,3,FALSE))</f>
        <v/>
      </c>
      <c r="G69" s="7"/>
    </row>
    <row r="70" spans="1:13" x14ac:dyDescent="0.2">
      <c r="A70" s="10">
        <f t="shared" si="1"/>
        <v>49</v>
      </c>
      <c r="B70" s="10" t="s">
        <v>64</v>
      </c>
      <c r="C70" s="10"/>
      <c r="D70" s="7" t="str">
        <f>IF(C70="","",VLOOKUP(C70,'Danh mục'!$A$1:$C$31,2,FALSE))</f>
        <v/>
      </c>
      <c r="E70" s="22"/>
      <c r="F70" s="7" t="str">
        <f>IF(E70="","",E70*VLOOKUP(C70,'Danh mục'!$A$1:$C$31,3,FALSE))</f>
        <v/>
      </c>
      <c r="G70" s="7"/>
      <c r="L70" s="44"/>
      <c r="M70" s="45"/>
    </row>
    <row r="71" spans="1:13" x14ac:dyDescent="0.2">
      <c r="A71" s="10">
        <f t="shared" si="1"/>
        <v>50</v>
      </c>
      <c r="B71" s="10" t="s">
        <v>64</v>
      </c>
      <c r="C71" s="10"/>
      <c r="D71" s="7" t="str">
        <f>IF(C71="","",VLOOKUP(C71,'Danh mục'!$A$1:$C$31,2,FALSE))</f>
        <v/>
      </c>
      <c r="E71" s="22"/>
      <c r="F71" s="7" t="str">
        <f>IF(E71="","",E71*VLOOKUP(C71,'Danh mục'!$A$1:$C$31,3,FALSE))</f>
        <v/>
      </c>
      <c r="G71" s="7"/>
      <c r="L71" s="44"/>
      <c r="M71" s="45"/>
    </row>
    <row r="72" spans="1:13" x14ac:dyDescent="0.2">
      <c r="A72" s="10">
        <f t="shared" si="1"/>
        <v>51</v>
      </c>
      <c r="B72" s="10" t="s">
        <v>65</v>
      </c>
      <c r="C72" s="10"/>
      <c r="D72" s="7" t="str">
        <f>IF(C72="","",VLOOKUP(C72,'Danh mục'!$A$1:$C$31,2,FALSE))</f>
        <v/>
      </c>
      <c r="E72" s="22"/>
      <c r="F72" s="7" t="str">
        <f>IF(E72="","",E72*VLOOKUP(C72,'Danh mục'!$A$1:$C$31,3,FALSE))</f>
        <v/>
      </c>
      <c r="G72" s="7"/>
      <c r="L72" s="44"/>
      <c r="M72" s="45"/>
    </row>
    <row r="73" spans="1:13" x14ac:dyDescent="0.2">
      <c r="A73" s="10">
        <f t="shared" si="1"/>
        <v>52</v>
      </c>
      <c r="B73" s="10" t="s">
        <v>66</v>
      </c>
      <c r="C73" s="10"/>
      <c r="D73" s="7" t="str">
        <f>IF(C73="","",VLOOKUP(C73,'Danh mục'!$A$1:$C$31,2,FALSE))</f>
        <v/>
      </c>
      <c r="E73" s="22"/>
      <c r="F73" s="7" t="str">
        <f>IF(E73="","",E73*VLOOKUP(C73,'Danh mục'!$A$1:$C$31,3,FALSE))</f>
        <v/>
      </c>
      <c r="G73" s="7"/>
      <c r="L73" s="44"/>
      <c r="M73" s="45"/>
    </row>
    <row r="74" spans="1:13" x14ac:dyDescent="0.2">
      <c r="A74" s="10">
        <f t="shared" si="1"/>
        <v>53</v>
      </c>
      <c r="B74" s="10" t="s">
        <v>67</v>
      </c>
      <c r="C74" s="10"/>
      <c r="D74" s="7" t="str">
        <f>IF(C74="","",VLOOKUP(C74,'Danh mục'!$A$1:$C$31,2,FALSE))</f>
        <v/>
      </c>
      <c r="E74" s="22"/>
      <c r="F74" s="7" t="str">
        <f>IF(E74="","",E74*VLOOKUP(C74,'Danh mục'!$A$1:$C$31,3,FALSE))</f>
        <v/>
      </c>
      <c r="G74" s="7"/>
      <c r="L74" s="44"/>
      <c r="M74" s="45"/>
    </row>
    <row r="75" spans="1:13" x14ac:dyDescent="0.2">
      <c r="A75" s="10">
        <f t="shared" ref="A75:A106" si="2">A74+1</f>
        <v>54</v>
      </c>
      <c r="B75" s="10" t="s">
        <v>68</v>
      </c>
      <c r="C75" s="10"/>
      <c r="D75" s="7" t="str">
        <f>IF(C75="","",VLOOKUP(C75,'Danh mục'!$A$1:$C$31,2,FALSE))</f>
        <v/>
      </c>
      <c r="E75" s="22"/>
      <c r="F75" s="7" t="str">
        <f>IF(E75="","",E75*VLOOKUP(C75,'Danh mục'!$A$1:$C$31,3,FALSE))</f>
        <v/>
      </c>
      <c r="G75" s="7"/>
      <c r="L75" s="44"/>
      <c r="M75" s="45"/>
    </row>
    <row r="76" spans="1:13" x14ac:dyDescent="0.2">
      <c r="A76" s="10">
        <f t="shared" si="2"/>
        <v>55</v>
      </c>
      <c r="B76" s="10" t="s">
        <v>69</v>
      </c>
      <c r="C76" s="10"/>
      <c r="D76" s="7" t="str">
        <f>IF(C76="","",VLOOKUP(C76,'Danh mục'!$A$1:$C$31,2,FALSE))</f>
        <v/>
      </c>
      <c r="E76" s="22"/>
      <c r="F76" s="7" t="str">
        <f>IF(E76="","",E76*VLOOKUP(C76,'Danh mục'!$A$1:$C$31,3,FALSE))</f>
        <v/>
      </c>
      <c r="G76" s="7"/>
      <c r="L76" s="44"/>
      <c r="M76" s="45"/>
    </row>
    <row r="77" spans="1:13" x14ac:dyDescent="0.2">
      <c r="A77" s="10">
        <f t="shared" si="2"/>
        <v>56</v>
      </c>
      <c r="B77" s="10" t="s">
        <v>71</v>
      </c>
      <c r="C77" s="10"/>
      <c r="D77" s="7" t="str">
        <f>IF(C77="","",VLOOKUP(C77,'Danh mục'!$A$1:$C$31,2,FALSE))</f>
        <v/>
      </c>
      <c r="E77" s="22"/>
      <c r="F77" s="7" t="str">
        <f>IF(E77="","",E77*VLOOKUP(C77,'Danh mục'!$A$1:$C$31,3,FALSE))</f>
        <v/>
      </c>
      <c r="G77" s="7"/>
      <c r="L77" s="44"/>
      <c r="M77" s="45"/>
    </row>
    <row r="78" spans="1:13" x14ac:dyDescent="0.2">
      <c r="A78" s="10">
        <f t="shared" si="2"/>
        <v>57</v>
      </c>
      <c r="B78" s="10" t="s">
        <v>70</v>
      </c>
      <c r="C78" s="10"/>
      <c r="D78" s="7" t="str">
        <f>IF(C78="","",VLOOKUP(C78,'Danh mục'!$A$1:$C$31,2,FALSE))</f>
        <v/>
      </c>
      <c r="E78" s="22"/>
      <c r="F78" s="7" t="str">
        <f>IF(E78="","",E78*VLOOKUP(C78,'Danh mục'!$A$1:$C$31,3,FALSE))</f>
        <v/>
      </c>
      <c r="G78" s="7"/>
      <c r="L78" s="44"/>
      <c r="M78" s="45"/>
    </row>
    <row r="79" spans="1:13" x14ac:dyDescent="0.2">
      <c r="A79" s="10">
        <f t="shared" si="2"/>
        <v>58</v>
      </c>
      <c r="B79" s="10" t="s">
        <v>70</v>
      </c>
      <c r="C79" s="10"/>
      <c r="D79" s="7" t="str">
        <f>IF(C79="","",VLOOKUP(C79,'Danh mục'!$A$1:$C$31,2,FALSE))</f>
        <v/>
      </c>
      <c r="E79" s="22"/>
      <c r="F79" s="7" t="str">
        <f>IF(E79="","",E79*VLOOKUP(C79,'Danh mục'!$A$1:$C$31,3,FALSE))</f>
        <v/>
      </c>
      <c r="G79" s="49"/>
      <c r="L79" s="44"/>
      <c r="M79" s="45"/>
    </row>
    <row r="80" spans="1:13" x14ac:dyDescent="0.2">
      <c r="A80" s="10">
        <f t="shared" si="2"/>
        <v>59</v>
      </c>
      <c r="B80" s="10" t="s">
        <v>72</v>
      </c>
      <c r="C80" s="10"/>
      <c r="D80" s="7" t="str">
        <f>IF(C80="","",VLOOKUP(C80,'Danh mục'!$A$1:$C$31,2,FALSE))</f>
        <v/>
      </c>
      <c r="E80" s="22"/>
      <c r="F80" s="7" t="str">
        <f>IF(E80="","",E80*VLOOKUP(C80,'Danh mục'!$A$1:$C$31,3,FALSE))</f>
        <v/>
      </c>
      <c r="G80" s="49"/>
      <c r="L80" s="44"/>
      <c r="M80" s="45"/>
    </row>
    <row r="81" spans="1:13" x14ac:dyDescent="0.2">
      <c r="A81" s="10">
        <f t="shared" si="2"/>
        <v>60</v>
      </c>
      <c r="B81" s="10" t="s">
        <v>72</v>
      </c>
      <c r="C81" s="10"/>
      <c r="D81" s="7" t="str">
        <f>IF(C81="","",VLOOKUP(C81,'Danh mục'!$A$1:$C$31,2,FALSE))</f>
        <v/>
      </c>
      <c r="E81" s="22"/>
      <c r="F81" s="7" t="str">
        <f>IF(E81="","",E81*VLOOKUP(C81,'Danh mục'!$A$1:$C$31,3,FALSE))</f>
        <v/>
      </c>
      <c r="G81" s="49"/>
      <c r="L81" s="44"/>
      <c r="M81" s="45"/>
    </row>
    <row r="82" spans="1:13" x14ac:dyDescent="0.2">
      <c r="A82" s="10">
        <f t="shared" si="2"/>
        <v>61</v>
      </c>
      <c r="B82" s="10" t="s">
        <v>72</v>
      </c>
      <c r="C82" s="10"/>
      <c r="D82" s="7" t="str">
        <f>IF(C82="","",VLOOKUP(C82,'Danh mục'!$A$1:$C$31,2,FALSE))</f>
        <v/>
      </c>
      <c r="E82" s="22"/>
      <c r="F82" s="7" t="str">
        <f>IF(E82="","",E82*VLOOKUP(C82,'Danh mục'!$A$1:$C$31,3,FALSE))</f>
        <v/>
      </c>
      <c r="G82" s="49"/>
      <c r="L82" s="44"/>
      <c r="M82" s="45"/>
    </row>
    <row r="83" spans="1:13" x14ac:dyDescent="0.2">
      <c r="A83" s="10">
        <f t="shared" si="2"/>
        <v>62</v>
      </c>
      <c r="B83" s="10" t="s">
        <v>73</v>
      </c>
      <c r="C83" s="10"/>
      <c r="D83" s="7" t="str">
        <f>IF(C83="","",VLOOKUP(C83,'Danh mục'!$A$1:$C$31,2,FALSE))</f>
        <v/>
      </c>
      <c r="E83" s="22"/>
      <c r="F83" s="7" t="str">
        <f>IF(E83="","",E83*VLOOKUP(C83,'Danh mục'!$A$1:$C$31,3,FALSE))</f>
        <v/>
      </c>
      <c r="G83" s="49"/>
      <c r="L83" s="44"/>
      <c r="M83" s="45"/>
    </row>
    <row r="84" spans="1:13" x14ac:dyDescent="0.2">
      <c r="A84" s="10">
        <f t="shared" si="2"/>
        <v>63</v>
      </c>
      <c r="B84" s="10" t="s">
        <v>74</v>
      </c>
      <c r="C84" s="10"/>
      <c r="D84" s="7" t="str">
        <f>IF(C84="","",VLOOKUP(C84,'Danh mục'!$A$1:$C$31,2,FALSE))</f>
        <v/>
      </c>
      <c r="E84" s="22"/>
      <c r="F84" s="7" t="str">
        <f>IF(E84="","",E84*VLOOKUP(C84,'Danh mục'!$A$1:$C$31,3,FALSE))</f>
        <v/>
      </c>
      <c r="G84" s="49"/>
      <c r="L84" s="44"/>
      <c r="M84" s="45"/>
    </row>
    <row r="85" spans="1:13" x14ac:dyDescent="0.2">
      <c r="A85" s="10">
        <f t="shared" si="2"/>
        <v>64</v>
      </c>
      <c r="B85" s="10" t="s">
        <v>75</v>
      </c>
      <c r="C85" s="10"/>
      <c r="D85" s="7" t="str">
        <f>IF(C85="","",VLOOKUP(C85,'Danh mục'!$A$1:$C$31,2,FALSE))</f>
        <v/>
      </c>
      <c r="E85" s="22"/>
      <c r="F85" s="7" t="str">
        <f>IF(E85="","",E85*VLOOKUP(C85,'Danh mục'!$A$1:$C$31,3,FALSE))</f>
        <v/>
      </c>
      <c r="G85" s="49"/>
      <c r="L85" s="44"/>
      <c r="M85" s="45"/>
    </row>
    <row r="86" spans="1:13" x14ac:dyDescent="0.2">
      <c r="A86" s="10">
        <f t="shared" si="2"/>
        <v>65</v>
      </c>
      <c r="B86" s="10" t="s">
        <v>75</v>
      </c>
      <c r="C86" s="10"/>
      <c r="D86" s="7" t="str">
        <f>IF(C86="","",VLOOKUP(C86,'Danh mục'!$A$1:$C$31,2,FALSE))</f>
        <v/>
      </c>
      <c r="E86" s="22"/>
      <c r="F86" s="7" t="str">
        <f>IF(E86="","",E86*VLOOKUP(C86,'Danh mục'!$A$1:$C$31,3,FALSE))</f>
        <v/>
      </c>
      <c r="G86" s="49"/>
      <c r="L86" s="44"/>
      <c r="M86" s="45"/>
    </row>
    <row r="87" spans="1:13" x14ac:dyDescent="0.2">
      <c r="A87" s="10">
        <f t="shared" si="2"/>
        <v>66</v>
      </c>
      <c r="B87" s="10" t="s">
        <v>75</v>
      </c>
      <c r="C87" s="10"/>
      <c r="D87" s="7" t="str">
        <f>IF(C87="","",VLOOKUP(C87,'Danh mục'!$A$1:$C$31,2,FALSE))</f>
        <v/>
      </c>
      <c r="E87" s="22"/>
      <c r="F87" s="7" t="str">
        <f>IF(E87="","",E87*VLOOKUP(C87,'Danh mục'!$A$1:$C$31,3,FALSE))</f>
        <v/>
      </c>
      <c r="G87" s="49"/>
      <c r="L87" s="44"/>
      <c r="M87" s="45"/>
    </row>
    <row r="88" spans="1:13" x14ac:dyDescent="0.2">
      <c r="A88" s="10">
        <f t="shared" si="2"/>
        <v>67</v>
      </c>
      <c r="B88" s="10" t="s">
        <v>76</v>
      </c>
      <c r="C88" s="10"/>
      <c r="D88" s="7" t="str">
        <f>IF(C88="","",VLOOKUP(C88,'Danh mục'!$A$1:$C$31,2,FALSE))</f>
        <v/>
      </c>
      <c r="E88" s="22"/>
      <c r="F88" s="7" t="str">
        <f>IF(E88="","",E88*VLOOKUP(C88,'Danh mục'!$A$1:$C$31,3,FALSE))</f>
        <v/>
      </c>
      <c r="G88" s="49"/>
      <c r="L88" s="44"/>
      <c r="M88" s="45"/>
    </row>
    <row r="89" spans="1:13" x14ac:dyDescent="0.2">
      <c r="A89" s="10">
        <f t="shared" si="2"/>
        <v>68</v>
      </c>
      <c r="B89" s="10" t="s">
        <v>77</v>
      </c>
      <c r="C89" s="10"/>
      <c r="D89" s="7" t="str">
        <f>IF(C89="","",VLOOKUP(C89,'Danh mục'!$A$1:$C$31,2,FALSE))</f>
        <v/>
      </c>
      <c r="E89" s="22"/>
      <c r="F89" s="7" t="str">
        <f>IF(E89="","",E89*VLOOKUP(C89,'Danh mục'!$A$1:$C$31,3,FALSE))</f>
        <v/>
      </c>
      <c r="G89" s="49"/>
      <c r="L89" s="44"/>
      <c r="M89" s="45"/>
    </row>
    <row r="90" spans="1:13" x14ac:dyDescent="0.2">
      <c r="A90" s="10">
        <f t="shared" si="2"/>
        <v>69</v>
      </c>
      <c r="B90" s="10" t="s">
        <v>77</v>
      </c>
      <c r="C90" s="10"/>
      <c r="D90" s="7" t="str">
        <f>IF(C90="","",VLOOKUP(C90,'Danh mục'!$A$1:$C$31,2,FALSE))</f>
        <v/>
      </c>
      <c r="E90" s="22"/>
      <c r="F90" s="7" t="str">
        <f>IF(E90="","",E90*VLOOKUP(C90,'Danh mục'!$A$1:$C$31,3,FALSE))</f>
        <v/>
      </c>
      <c r="G90" s="49"/>
      <c r="L90" s="44"/>
      <c r="M90" s="45"/>
    </row>
    <row r="91" spans="1:13" x14ac:dyDescent="0.2">
      <c r="A91" s="10">
        <f t="shared" si="2"/>
        <v>70</v>
      </c>
      <c r="B91" s="10" t="s">
        <v>78</v>
      </c>
      <c r="C91" s="10"/>
      <c r="D91" s="7" t="str">
        <f>IF(C91="","",VLOOKUP(C91,'Danh mục'!$A$1:$C$31,2,FALSE))</f>
        <v/>
      </c>
      <c r="E91" s="22"/>
      <c r="F91" s="7" t="str">
        <f>IF(E91="","",E91*VLOOKUP(C91,'Danh mục'!$A$1:$C$31,3,FALSE))</f>
        <v/>
      </c>
      <c r="G91" s="49"/>
      <c r="L91" s="44"/>
      <c r="M91" s="45"/>
    </row>
    <row r="92" spans="1:13" x14ac:dyDescent="0.2">
      <c r="A92" s="10">
        <f t="shared" si="2"/>
        <v>71</v>
      </c>
      <c r="B92" s="10" t="s">
        <v>78</v>
      </c>
      <c r="C92" s="10"/>
      <c r="D92" s="7" t="str">
        <f>IF(C92="","",VLOOKUP(C92,'Danh mục'!$A$1:$C$31,2,FALSE))</f>
        <v/>
      </c>
      <c r="E92" s="22"/>
      <c r="F92" s="7" t="str">
        <f>IF(E92="","",E92*VLOOKUP(C92,'Danh mục'!$A$1:$C$31,3,FALSE))</f>
        <v/>
      </c>
      <c r="G92" s="49"/>
      <c r="L92" s="44"/>
      <c r="M92" s="45"/>
    </row>
    <row r="93" spans="1:13" x14ac:dyDescent="0.2">
      <c r="A93" s="10">
        <f t="shared" si="2"/>
        <v>72</v>
      </c>
      <c r="B93" s="10" t="s">
        <v>79</v>
      </c>
      <c r="C93" s="10"/>
      <c r="D93" s="7" t="str">
        <f>IF(C93="","",VLOOKUP(C93,'Danh mục'!$A$1:$C$31,2,FALSE))</f>
        <v/>
      </c>
      <c r="E93" s="22"/>
      <c r="F93" s="7" t="str">
        <f>IF(E93="","",E93*VLOOKUP(C93,'Danh mục'!$A$1:$C$31,3,FALSE))</f>
        <v/>
      </c>
      <c r="G93" s="49"/>
      <c r="L93" s="44"/>
      <c r="M93" s="45"/>
    </row>
    <row r="94" spans="1:13" x14ac:dyDescent="0.2">
      <c r="A94" s="10">
        <f t="shared" si="2"/>
        <v>73</v>
      </c>
      <c r="B94" s="10" t="s">
        <v>79</v>
      </c>
      <c r="C94" s="10"/>
      <c r="D94" s="7" t="str">
        <f>IF(C94="","",VLOOKUP(C94,'Danh mục'!$A$1:$C$31,2,FALSE))</f>
        <v/>
      </c>
      <c r="E94" s="22"/>
      <c r="F94" s="7" t="str">
        <f>IF(E94="","",E94*VLOOKUP(C94,'Danh mục'!$A$1:$C$31,3,FALSE))</f>
        <v/>
      </c>
      <c r="G94" s="49"/>
      <c r="L94" s="44"/>
      <c r="M94" s="45"/>
    </row>
    <row r="95" spans="1:13" x14ac:dyDescent="0.2">
      <c r="A95" s="10">
        <f t="shared" si="2"/>
        <v>74</v>
      </c>
      <c r="B95" s="10" t="s">
        <v>80</v>
      </c>
      <c r="C95" s="10"/>
      <c r="D95" s="7" t="str">
        <f>IF(C95="","",VLOOKUP(C95,'Danh mục'!$A$1:$C$31,2,FALSE))</f>
        <v/>
      </c>
      <c r="E95" s="22"/>
      <c r="F95" s="7" t="str">
        <f>IF(E95="","",E95*VLOOKUP(C95,'Danh mục'!$A$1:$C$31,3,FALSE))</f>
        <v/>
      </c>
      <c r="G95" s="49"/>
      <c r="L95" s="44"/>
      <c r="M95" s="45"/>
    </row>
    <row r="96" spans="1:13" x14ac:dyDescent="0.2">
      <c r="A96" s="10">
        <f t="shared" si="2"/>
        <v>75</v>
      </c>
      <c r="B96" s="10" t="s">
        <v>81</v>
      </c>
      <c r="C96" s="10"/>
      <c r="D96" s="7" t="str">
        <f>IF(C96="","",VLOOKUP(C96,'Danh mục'!$A$1:$C$31,2,FALSE))</f>
        <v/>
      </c>
      <c r="E96" s="22"/>
      <c r="F96" s="7" t="str">
        <f>IF(E96="","",E96*VLOOKUP(C96,'Danh mục'!$A$1:$C$31,3,FALSE))</f>
        <v/>
      </c>
      <c r="G96" s="49"/>
      <c r="L96" s="44"/>
      <c r="M96" s="45"/>
    </row>
    <row r="97" spans="1:13" x14ac:dyDescent="0.2">
      <c r="A97" s="10">
        <f t="shared" si="2"/>
        <v>76</v>
      </c>
      <c r="B97" s="10" t="s">
        <v>82</v>
      </c>
      <c r="C97" s="10"/>
      <c r="D97" s="7" t="str">
        <f>IF(C97="","",VLOOKUP(C97,'Danh mục'!$A$1:$C$31,2,FALSE))</f>
        <v/>
      </c>
      <c r="E97" s="22"/>
      <c r="F97" s="7" t="str">
        <f>IF(E97="","",E97*VLOOKUP(C97,'Danh mục'!$A$1:$C$31,3,FALSE))</f>
        <v/>
      </c>
      <c r="G97" s="49"/>
      <c r="L97" s="44"/>
      <c r="M97" s="45"/>
    </row>
    <row r="98" spans="1:13" x14ac:dyDescent="0.2">
      <c r="A98" s="10">
        <f t="shared" si="2"/>
        <v>77</v>
      </c>
      <c r="B98" s="10" t="s">
        <v>83</v>
      </c>
      <c r="C98" s="10"/>
      <c r="D98" s="7" t="str">
        <f>IF(C98="","",VLOOKUP(C98,'Danh mục'!$A$1:$C$31,2,FALSE))</f>
        <v/>
      </c>
      <c r="E98" s="22"/>
      <c r="F98" s="7" t="str">
        <f>IF(E98="","",E98*VLOOKUP(C98,'Danh mục'!$A$1:$C$31,3,FALSE))</f>
        <v/>
      </c>
      <c r="G98" s="7"/>
      <c r="L98" s="44"/>
      <c r="M98" s="45"/>
    </row>
    <row r="99" spans="1:13" x14ac:dyDescent="0.2">
      <c r="A99" s="10">
        <f t="shared" si="2"/>
        <v>78</v>
      </c>
      <c r="B99" s="10" t="s">
        <v>84</v>
      </c>
      <c r="C99" s="10"/>
      <c r="D99" s="7" t="str">
        <f>IF(C99="","",VLOOKUP(C99,'Danh mục'!$A$1:$C$31,2,FALSE))</f>
        <v/>
      </c>
      <c r="E99" s="22"/>
      <c r="F99" s="7" t="str">
        <f>IF(E99="","",E99*VLOOKUP(C99,'Danh mục'!$A$1:$C$31,3,FALSE))</f>
        <v/>
      </c>
      <c r="G99" s="7"/>
      <c r="L99" s="44"/>
      <c r="M99" s="45"/>
    </row>
    <row r="100" spans="1:13" x14ac:dyDescent="0.2">
      <c r="A100" s="10">
        <f t="shared" si="2"/>
        <v>79</v>
      </c>
      <c r="B100" s="10" t="s">
        <v>85</v>
      </c>
      <c r="C100" s="10"/>
      <c r="D100" s="7" t="str">
        <f>IF(C100="","",VLOOKUP(C100,'Danh mục'!$A$1:$C$31,2,FALSE))</f>
        <v/>
      </c>
      <c r="E100" s="22"/>
      <c r="F100" s="7" t="str">
        <f>IF(E100="","",E100*VLOOKUP(C100,'Danh mục'!$A$1:$C$31,3,FALSE))</f>
        <v/>
      </c>
      <c r="G100" s="7"/>
      <c r="L100" s="44"/>
      <c r="M100" s="45"/>
    </row>
    <row r="101" spans="1:13" x14ac:dyDescent="0.2">
      <c r="A101" s="10">
        <f t="shared" si="2"/>
        <v>80</v>
      </c>
      <c r="B101" s="10" t="s">
        <v>86</v>
      </c>
      <c r="C101" s="10"/>
      <c r="D101" s="7" t="str">
        <f>IF(C101="","",VLOOKUP(C101,'Danh mục'!$A$1:$C$31,2,FALSE))</f>
        <v/>
      </c>
      <c r="E101" s="22"/>
      <c r="F101" s="7" t="str">
        <f>IF(E101="","",E101*VLOOKUP(C101,'Danh mục'!$A$1:$C$31,3,FALSE))</f>
        <v/>
      </c>
      <c r="G101" s="7"/>
      <c r="L101" s="44"/>
      <c r="M101" s="45"/>
    </row>
    <row r="102" spans="1:13" x14ac:dyDescent="0.2">
      <c r="A102" s="10">
        <f t="shared" si="2"/>
        <v>81</v>
      </c>
      <c r="B102" s="10" t="s">
        <v>87</v>
      </c>
      <c r="C102" s="10"/>
      <c r="D102" s="7" t="str">
        <f>IF(C102="","",VLOOKUP(C102,'Danh mục'!$A$1:$C$31,2,FALSE))</f>
        <v/>
      </c>
      <c r="E102" s="22"/>
      <c r="F102" s="7" t="str">
        <f>IF(E102="","",E102*VLOOKUP(C102,'Danh mục'!$A$1:$C$31,3,FALSE))</f>
        <v/>
      </c>
      <c r="G102" s="7"/>
      <c r="L102" s="44"/>
      <c r="M102" s="45"/>
    </row>
    <row r="103" spans="1:13" x14ac:dyDescent="0.2">
      <c r="A103" s="10">
        <f t="shared" si="2"/>
        <v>82</v>
      </c>
      <c r="B103" s="10" t="s">
        <v>120</v>
      </c>
      <c r="C103" s="10"/>
      <c r="D103" s="7" t="str">
        <f>IF(C103="","",VLOOKUP(C103,'Danh mục'!$A$1:$C$31,2,FALSE))</f>
        <v/>
      </c>
      <c r="E103" s="22"/>
      <c r="F103" s="7" t="str">
        <f>IF(E103="","",E103*VLOOKUP(C103,'Danh mục'!$A$1:$C$31,3,FALSE))</f>
        <v/>
      </c>
      <c r="G103" s="7"/>
      <c r="L103" s="44"/>
      <c r="M103" s="45"/>
    </row>
    <row r="104" spans="1:13" x14ac:dyDescent="0.2">
      <c r="A104" s="10">
        <f t="shared" si="2"/>
        <v>83</v>
      </c>
      <c r="B104" s="10" t="s">
        <v>121</v>
      </c>
      <c r="C104" s="10"/>
      <c r="D104" s="7" t="str">
        <f>IF(C104="","",VLOOKUP(C104,'Danh mục'!$A$1:$C$31,2,FALSE))</f>
        <v/>
      </c>
      <c r="E104" s="22"/>
      <c r="F104" s="7" t="str">
        <f>IF(E104="","",E104*VLOOKUP(C104,'Danh mục'!$A$1:$C$31,3,FALSE))</f>
        <v/>
      </c>
      <c r="G104" s="7"/>
      <c r="L104" s="44"/>
      <c r="M104" s="45"/>
    </row>
    <row r="105" spans="1:13" x14ac:dyDescent="0.2">
      <c r="A105" s="10">
        <f t="shared" si="2"/>
        <v>84</v>
      </c>
      <c r="B105" s="10" t="s">
        <v>122</v>
      </c>
      <c r="C105" s="10"/>
      <c r="D105" s="7" t="str">
        <f>IF(C105="","",VLOOKUP(C105,'Danh mục'!$A$1:$C$31,2,FALSE))</f>
        <v/>
      </c>
      <c r="E105" s="22"/>
      <c r="F105" s="7" t="str">
        <f>IF(E105="","",E105*VLOOKUP(C105,'Danh mục'!$A$1:$C$31,3,FALSE))</f>
        <v/>
      </c>
      <c r="G105" s="7"/>
      <c r="L105" s="44"/>
      <c r="M105" s="45"/>
    </row>
    <row r="106" spans="1:13" x14ac:dyDescent="0.2">
      <c r="A106" s="10">
        <f t="shared" si="2"/>
        <v>85</v>
      </c>
      <c r="B106" s="10" t="s">
        <v>123</v>
      </c>
      <c r="C106" s="10"/>
      <c r="D106" s="7" t="str">
        <f>IF(C106="","",VLOOKUP(C106,'Danh mục'!$A$1:$C$31,2,FALSE))</f>
        <v/>
      </c>
      <c r="E106" s="22"/>
      <c r="F106" s="7" t="str">
        <f>IF(E106="","",E106*VLOOKUP(C106,'Danh mục'!$A$1:$C$31,3,FALSE))</f>
        <v/>
      </c>
      <c r="G106" s="7"/>
      <c r="L106" s="44"/>
      <c r="M106" s="45"/>
    </row>
    <row r="107" spans="1:13" x14ac:dyDescent="0.2">
      <c r="A107" s="125" t="s">
        <v>145</v>
      </c>
      <c r="B107" s="10" t="s">
        <v>88</v>
      </c>
      <c r="C107" s="10"/>
      <c r="D107" s="7" t="str">
        <f>IF(C107="","",VLOOKUP(C107,'Danh mục'!$A$1:$C$31,2,FALSE))</f>
        <v/>
      </c>
      <c r="E107" s="22"/>
      <c r="F107" s="7" t="str">
        <f>IF(E107="","",E107*VLOOKUP(C107,'Danh mục'!$A$1:$C$31,3,FALSE))</f>
        <v/>
      </c>
      <c r="G107" s="7"/>
      <c r="L107" s="44"/>
      <c r="M107" s="45"/>
    </row>
    <row r="108" spans="1:13" x14ac:dyDescent="0.2">
      <c r="A108" s="6"/>
      <c r="B108" s="10" t="s">
        <v>119</v>
      </c>
      <c r="C108" s="6"/>
      <c r="D108" s="8" t="s">
        <v>5</v>
      </c>
      <c r="E108" s="24"/>
      <c r="F108" s="9">
        <f>SUM(F7:F107)</f>
        <v>2228000</v>
      </c>
      <c r="G108" s="9"/>
    </row>
  </sheetData>
  <autoFilter ref="B7:G57"/>
  <dataConsolidate/>
  <mergeCells count="4">
    <mergeCell ref="J5:L5"/>
    <mergeCell ref="N5:O5"/>
    <mergeCell ref="O20:P20"/>
    <mergeCell ref="N27:P27"/>
  </mergeCells>
  <hyperlinks>
    <hyperlink ref="A1" r:id="rId1"/>
  </hyperlinks>
  <pageMargins left="3.937007874015748E-2" right="3.937007874015748E-2" top="0" bottom="0" header="0" footer="0"/>
  <pageSetup paperSize="119" fitToHeight="0" orientation="portrait" horizontalDpi="203" verticalDpi="203" r:id="rId2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JT29"/>
  <sheetViews>
    <sheetView zoomScale="120" zoomScaleNormal="120" workbookViewId="0">
      <pane xSplit="4" ySplit="5" topLeftCell="IU6" activePane="bottomRight" state="frozen"/>
      <selection pane="topRight"/>
      <selection pane="bottomLeft"/>
      <selection pane="bottomRight" activeCell="JK32" sqref="JK32"/>
    </sheetView>
  </sheetViews>
  <sheetFormatPr defaultRowHeight="12" x14ac:dyDescent="0.2"/>
  <cols>
    <col min="1" max="1" width="3.5703125" style="3" customWidth="1"/>
    <col min="2" max="2" width="8.7109375" style="3" customWidth="1"/>
    <col min="3" max="3" width="3.5703125" style="3" customWidth="1"/>
    <col min="4" max="4" width="7.140625" style="3" customWidth="1"/>
    <col min="5" max="5" width="3.5703125" style="3" customWidth="1"/>
    <col min="6" max="6" width="8.7109375" style="3" customWidth="1"/>
    <col min="7" max="7" width="3.5703125" style="3" customWidth="1"/>
    <col min="8" max="8" width="7.140625" style="3" customWidth="1"/>
    <col min="9" max="9" width="3.5703125" style="3" customWidth="1"/>
    <col min="10" max="10" width="8.7109375" style="3" customWidth="1"/>
    <col min="11" max="11" width="3.5703125" style="3" customWidth="1"/>
    <col min="12" max="12" width="7.140625" style="3" customWidth="1"/>
    <col min="13" max="13" width="3.5703125" style="3" customWidth="1"/>
    <col min="14" max="14" width="8.7109375" style="3" customWidth="1"/>
    <col min="15" max="15" width="3.5703125" style="3" customWidth="1"/>
    <col min="16" max="16" width="7.140625" style="3" customWidth="1"/>
    <col min="17" max="17" width="3.5703125" style="3" customWidth="1"/>
    <col min="18" max="18" width="8.7109375" style="3" customWidth="1"/>
    <col min="19" max="19" width="3.5703125" style="3" customWidth="1"/>
    <col min="20" max="20" width="7.140625" style="3" customWidth="1"/>
    <col min="21" max="21" width="3.5703125" style="3" customWidth="1"/>
    <col min="22" max="22" width="8.7109375" style="3" customWidth="1"/>
    <col min="23" max="23" width="3.5703125" style="3" customWidth="1"/>
    <col min="24" max="24" width="7.140625" style="3" customWidth="1"/>
    <col min="25" max="25" width="3.5703125" style="3" customWidth="1"/>
    <col min="26" max="26" width="8.7109375" style="3" customWidth="1"/>
    <col min="27" max="27" width="3.5703125" style="3" customWidth="1"/>
    <col min="28" max="28" width="7.140625" style="3" customWidth="1"/>
    <col min="29" max="29" width="3.5703125" style="3" customWidth="1"/>
    <col min="30" max="30" width="8.7109375" style="3" customWidth="1"/>
    <col min="31" max="31" width="3.5703125" style="3" customWidth="1"/>
    <col min="32" max="32" width="7.140625" style="3" customWidth="1"/>
    <col min="33" max="33" width="3.5703125" style="3" customWidth="1"/>
    <col min="34" max="34" width="8.7109375" style="3" customWidth="1"/>
    <col min="35" max="35" width="3.5703125" style="3" customWidth="1"/>
    <col min="36" max="36" width="7.140625" style="3" customWidth="1"/>
    <col min="37" max="37" width="3.5703125" style="3" customWidth="1"/>
    <col min="38" max="38" width="8.7109375" style="3" customWidth="1"/>
    <col min="39" max="39" width="3.5703125" style="3" customWidth="1"/>
    <col min="40" max="40" width="7.140625" style="3" customWidth="1"/>
    <col min="41" max="41" width="3.5703125" style="3" customWidth="1"/>
    <col min="42" max="42" width="8.7109375" style="3" customWidth="1"/>
    <col min="43" max="43" width="3.5703125" style="3" customWidth="1"/>
    <col min="44" max="44" width="7.140625" style="3" customWidth="1"/>
    <col min="45" max="45" width="3.5703125" style="3" customWidth="1"/>
    <col min="46" max="46" width="8.7109375" style="3" customWidth="1"/>
    <col min="47" max="47" width="3.5703125" style="3" customWidth="1"/>
    <col min="48" max="48" width="7.140625" style="3" customWidth="1"/>
    <col min="49" max="49" width="3.5703125" style="3" customWidth="1"/>
    <col min="50" max="50" width="8.7109375" style="3" customWidth="1"/>
    <col min="51" max="51" width="3.5703125" style="3" customWidth="1"/>
    <col min="52" max="52" width="7.140625" style="3" customWidth="1"/>
    <col min="53" max="53" width="3.5703125" style="3" customWidth="1"/>
    <col min="54" max="54" width="8.7109375" style="3" customWidth="1"/>
    <col min="55" max="55" width="3.5703125" style="3" customWidth="1"/>
    <col min="56" max="56" width="7.140625" style="3" customWidth="1"/>
    <col min="57" max="57" width="3.5703125" style="3" customWidth="1"/>
    <col min="58" max="58" width="8.7109375" style="3" customWidth="1"/>
    <col min="59" max="59" width="3.5703125" style="3" customWidth="1"/>
    <col min="60" max="60" width="7.140625" style="3" customWidth="1"/>
    <col min="61" max="61" width="3.5703125" style="3" customWidth="1"/>
    <col min="62" max="62" width="8.7109375" style="3" customWidth="1"/>
    <col min="63" max="63" width="3.5703125" style="3" customWidth="1"/>
    <col min="64" max="64" width="7.140625" style="3" customWidth="1"/>
    <col min="65" max="65" width="3.5703125" style="3" customWidth="1"/>
    <col min="66" max="66" width="8.7109375" style="3" customWidth="1"/>
    <col min="67" max="67" width="3.5703125" style="3" customWidth="1"/>
    <col min="68" max="68" width="7.140625" style="3" customWidth="1"/>
    <col min="69" max="69" width="3.5703125" style="3" customWidth="1"/>
    <col min="70" max="70" width="8.7109375" style="3" customWidth="1"/>
    <col min="71" max="71" width="3.5703125" style="3" customWidth="1"/>
    <col min="72" max="72" width="7.140625" style="3" customWidth="1"/>
    <col min="73" max="73" width="3.5703125" style="3" customWidth="1"/>
    <col min="74" max="74" width="8.7109375" style="3" customWidth="1"/>
    <col min="75" max="75" width="3.5703125" style="3" customWidth="1"/>
    <col min="76" max="76" width="7.140625" style="3" customWidth="1"/>
    <col min="77" max="77" width="3.5703125" style="3" customWidth="1"/>
    <col min="78" max="78" width="8.7109375" style="3" customWidth="1"/>
    <col min="79" max="79" width="3.5703125" style="3" customWidth="1"/>
    <col min="80" max="80" width="7.140625" style="3" customWidth="1"/>
    <col min="81" max="81" width="3.5703125" style="3" customWidth="1"/>
    <col min="82" max="82" width="8.7109375" style="3" customWidth="1"/>
    <col min="83" max="83" width="3.5703125" style="3" customWidth="1"/>
    <col min="84" max="84" width="7.140625" style="3" customWidth="1"/>
    <col min="85" max="85" width="3.5703125" style="3" customWidth="1"/>
    <col min="86" max="86" width="8.7109375" style="3" customWidth="1"/>
    <col min="87" max="87" width="3.5703125" style="3" customWidth="1"/>
    <col min="88" max="88" width="7.140625" style="3" customWidth="1"/>
    <col min="89" max="89" width="3.5703125" style="3" customWidth="1"/>
    <col min="90" max="90" width="8.7109375" style="3" customWidth="1"/>
    <col min="91" max="91" width="3.5703125" style="3" customWidth="1"/>
    <col min="92" max="92" width="7.140625" style="3" customWidth="1"/>
    <col min="93" max="93" width="3.5703125" style="3" customWidth="1"/>
    <col min="94" max="94" width="8.7109375" style="3" customWidth="1"/>
    <col min="95" max="95" width="3.5703125" style="3" customWidth="1"/>
    <col min="96" max="96" width="7.140625" style="3" customWidth="1"/>
    <col min="97" max="97" width="3.5703125" style="3" customWidth="1"/>
    <col min="98" max="98" width="8.7109375" style="3" customWidth="1"/>
    <col min="99" max="99" width="3.5703125" style="3" customWidth="1"/>
    <col min="100" max="100" width="7.140625" style="3" customWidth="1"/>
    <col min="101" max="101" width="3.5703125" style="3" customWidth="1"/>
    <col min="102" max="102" width="8.7109375" style="3" customWidth="1"/>
    <col min="103" max="103" width="3.5703125" style="3" customWidth="1"/>
    <col min="104" max="104" width="7.140625" style="3" customWidth="1"/>
    <col min="105" max="105" width="3.5703125" style="3" customWidth="1"/>
    <col min="106" max="106" width="8.7109375" style="3" customWidth="1"/>
    <col min="107" max="107" width="3.5703125" style="3" customWidth="1"/>
    <col min="108" max="108" width="7.140625" style="3" customWidth="1"/>
    <col min="109" max="109" width="3.5703125" style="3" customWidth="1"/>
    <col min="110" max="110" width="8.7109375" style="3" customWidth="1"/>
    <col min="111" max="111" width="3.5703125" style="3" customWidth="1"/>
    <col min="112" max="112" width="7.140625" style="3" customWidth="1"/>
    <col min="113" max="113" width="3.5703125" style="3" customWidth="1"/>
    <col min="114" max="114" width="8.7109375" style="3" customWidth="1"/>
    <col min="115" max="115" width="3.5703125" style="3" customWidth="1"/>
    <col min="116" max="116" width="7.140625" style="3" customWidth="1"/>
    <col min="117" max="117" width="3.5703125" style="3" customWidth="1"/>
    <col min="118" max="118" width="8.7109375" style="3" customWidth="1"/>
    <col min="119" max="119" width="3.5703125" style="3" customWidth="1"/>
    <col min="120" max="120" width="7.140625" style="3" customWidth="1"/>
    <col min="121" max="121" width="3.5703125" style="3" customWidth="1"/>
    <col min="122" max="122" width="8.7109375" style="3" customWidth="1"/>
    <col min="123" max="123" width="3.5703125" style="3" customWidth="1"/>
    <col min="124" max="124" width="7.140625" style="3" customWidth="1"/>
    <col min="125" max="125" width="3.5703125" style="3" customWidth="1"/>
    <col min="126" max="126" width="8.7109375" style="3" customWidth="1"/>
    <col min="127" max="127" width="3.5703125" style="3" customWidth="1"/>
    <col min="128" max="128" width="7.140625" style="3" customWidth="1"/>
    <col min="129" max="129" width="3.5703125" style="3" customWidth="1"/>
    <col min="130" max="130" width="8.7109375" style="3" customWidth="1"/>
    <col min="131" max="131" width="3.5703125" style="3" customWidth="1"/>
    <col min="132" max="132" width="7.140625" style="3" customWidth="1"/>
    <col min="133" max="133" width="3.5703125" style="3" customWidth="1"/>
    <col min="134" max="134" width="8.7109375" style="3" customWidth="1"/>
    <col min="135" max="135" width="3.5703125" style="3" customWidth="1"/>
    <col min="136" max="136" width="7.140625" style="3" customWidth="1"/>
    <col min="137" max="137" width="3.5703125" style="3" customWidth="1"/>
    <col min="138" max="138" width="8.7109375" style="3" customWidth="1"/>
    <col min="139" max="139" width="3.5703125" style="3" customWidth="1"/>
    <col min="140" max="140" width="7.140625" style="3" customWidth="1"/>
    <col min="141" max="141" width="3.5703125" style="3" customWidth="1"/>
    <col min="142" max="142" width="8.7109375" style="3" customWidth="1"/>
    <col min="143" max="143" width="3.5703125" style="3" customWidth="1"/>
    <col min="144" max="144" width="7.140625" style="3" customWidth="1"/>
    <col min="145" max="145" width="3.5703125" style="3" customWidth="1"/>
    <col min="146" max="146" width="8.7109375" style="3" customWidth="1"/>
    <col min="147" max="147" width="3.5703125" style="3" customWidth="1"/>
    <col min="148" max="148" width="7.140625" style="3" customWidth="1"/>
    <col min="149" max="149" width="3.5703125" style="3" customWidth="1"/>
    <col min="150" max="150" width="8.7109375" style="3" customWidth="1"/>
    <col min="151" max="151" width="3.5703125" style="3" customWidth="1"/>
    <col min="152" max="152" width="7.140625" style="3" customWidth="1"/>
    <col min="153" max="153" width="3.5703125" style="3" customWidth="1"/>
    <col min="154" max="154" width="8.7109375" style="3" customWidth="1"/>
    <col min="155" max="155" width="3.5703125" style="3" customWidth="1"/>
    <col min="156" max="156" width="7.140625" style="3" customWidth="1"/>
    <col min="157" max="157" width="3.5703125" style="3" customWidth="1"/>
    <col min="158" max="158" width="8.7109375" style="3" customWidth="1"/>
    <col min="159" max="159" width="3.5703125" style="3" customWidth="1"/>
    <col min="160" max="160" width="7.140625" style="3" customWidth="1"/>
    <col min="161" max="161" width="3.5703125" style="3" customWidth="1"/>
    <col min="162" max="162" width="8.7109375" style="3" customWidth="1"/>
    <col min="163" max="163" width="3.5703125" style="3" customWidth="1"/>
    <col min="164" max="164" width="7.140625" style="3" customWidth="1"/>
    <col min="165" max="165" width="3.5703125" style="3" customWidth="1"/>
    <col min="166" max="166" width="8.7109375" style="3" customWidth="1"/>
    <col min="167" max="167" width="3.5703125" style="3" customWidth="1"/>
    <col min="168" max="168" width="7.140625" style="3" customWidth="1"/>
    <col min="169" max="169" width="3.5703125" style="3" customWidth="1"/>
    <col min="170" max="170" width="8.7109375" style="3" customWidth="1"/>
    <col min="171" max="171" width="3.5703125" style="3" customWidth="1"/>
    <col min="172" max="172" width="7.140625" style="3" customWidth="1"/>
    <col min="173" max="173" width="3.5703125" style="3" customWidth="1"/>
    <col min="174" max="174" width="8.7109375" style="3" customWidth="1"/>
    <col min="175" max="175" width="3.5703125" style="3" customWidth="1"/>
    <col min="176" max="176" width="7.140625" style="3" customWidth="1"/>
    <col min="177" max="177" width="3.5703125" style="3" customWidth="1"/>
    <col min="178" max="178" width="8.7109375" style="3" customWidth="1"/>
    <col min="179" max="179" width="3.5703125" style="3" customWidth="1"/>
    <col min="180" max="180" width="7.140625" style="3" customWidth="1"/>
    <col min="181" max="181" width="3.5703125" style="3" customWidth="1"/>
    <col min="182" max="182" width="8.7109375" style="3" customWidth="1"/>
    <col min="183" max="183" width="3.5703125" style="3" customWidth="1"/>
    <col min="184" max="184" width="7.140625" style="3" customWidth="1"/>
    <col min="185" max="185" width="3.5703125" style="3" customWidth="1"/>
    <col min="186" max="186" width="8.7109375" style="3" customWidth="1"/>
    <col min="187" max="187" width="3.5703125" style="3" customWidth="1"/>
    <col min="188" max="188" width="7.140625" style="3" customWidth="1"/>
    <col min="189" max="189" width="3.5703125" style="3" customWidth="1"/>
    <col min="190" max="190" width="8.7109375" style="3" customWidth="1"/>
    <col min="191" max="191" width="3.5703125" style="3" customWidth="1"/>
    <col min="192" max="192" width="7.140625" style="3" customWidth="1"/>
    <col min="193" max="193" width="3.5703125" style="3" customWidth="1"/>
    <col min="194" max="194" width="8.7109375" style="3" customWidth="1"/>
    <col min="195" max="195" width="3.5703125" style="3" customWidth="1"/>
    <col min="196" max="196" width="7.140625" style="3" customWidth="1"/>
    <col min="197" max="197" width="3.5703125" style="3" customWidth="1"/>
    <col min="198" max="198" width="8.7109375" style="3" customWidth="1"/>
    <col min="199" max="199" width="3.5703125" style="3" customWidth="1"/>
    <col min="200" max="200" width="7.140625" style="3" customWidth="1"/>
    <col min="201" max="201" width="3.5703125" style="3" customWidth="1"/>
    <col min="202" max="202" width="8.7109375" style="3" customWidth="1"/>
    <col min="203" max="203" width="3.5703125" style="3" customWidth="1"/>
    <col min="204" max="204" width="7.140625" style="3" customWidth="1"/>
    <col min="205" max="205" width="3.5703125" style="3" customWidth="1"/>
    <col min="206" max="206" width="8.7109375" style="3" customWidth="1"/>
    <col min="207" max="207" width="3.5703125" style="3" customWidth="1"/>
    <col min="208" max="208" width="7.140625" style="3" customWidth="1"/>
    <col min="209" max="209" width="3.5703125" style="3" customWidth="1"/>
    <col min="210" max="210" width="8.7109375" style="3" customWidth="1"/>
    <col min="211" max="211" width="3.5703125" style="3" customWidth="1"/>
    <col min="212" max="212" width="7.140625" style="3" customWidth="1"/>
    <col min="213" max="213" width="3.5703125" style="3" customWidth="1"/>
    <col min="214" max="214" width="8.7109375" style="3" customWidth="1"/>
    <col min="215" max="215" width="3.5703125" style="3" customWidth="1"/>
    <col min="216" max="216" width="7.140625" style="3" customWidth="1"/>
    <col min="217" max="217" width="3.5703125" style="3" customWidth="1"/>
    <col min="218" max="218" width="8.7109375" style="3" customWidth="1"/>
    <col min="219" max="219" width="3.5703125" style="3" customWidth="1"/>
    <col min="220" max="220" width="7.140625" style="3" customWidth="1"/>
    <col min="221" max="221" width="3.5703125" style="3" customWidth="1"/>
    <col min="222" max="222" width="8.7109375" style="3" customWidth="1"/>
    <col min="223" max="223" width="3.5703125" style="3" customWidth="1"/>
    <col min="224" max="224" width="7.140625" style="3" customWidth="1"/>
    <col min="225" max="225" width="3.5703125" style="3" customWidth="1"/>
    <col min="226" max="226" width="8.7109375" style="3" customWidth="1"/>
    <col min="227" max="227" width="3.5703125" style="3" customWidth="1"/>
    <col min="228" max="228" width="7.140625" style="3" customWidth="1"/>
    <col min="229" max="229" width="3.5703125" style="3" customWidth="1"/>
    <col min="230" max="230" width="8.7109375" style="3" customWidth="1"/>
    <col min="231" max="231" width="3.5703125" style="3" customWidth="1"/>
    <col min="232" max="232" width="7.140625" style="3" customWidth="1"/>
    <col min="233" max="233" width="3.5703125" style="3" customWidth="1"/>
    <col min="234" max="234" width="8.7109375" style="3" customWidth="1"/>
    <col min="235" max="235" width="3.5703125" style="3" customWidth="1"/>
    <col min="236" max="236" width="7.140625" style="3" customWidth="1"/>
    <col min="237" max="237" width="3.5703125" style="3" customWidth="1"/>
    <col min="238" max="238" width="8.7109375" style="3" customWidth="1"/>
    <col min="239" max="239" width="3.5703125" style="3" customWidth="1"/>
    <col min="240" max="240" width="7.140625" style="3" customWidth="1"/>
    <col min="241" max="241" width="3.140625" style="3" customWidth="1"/>
    <col min="242" max="242" width="9.140625" style="3" customWidth="1"/>
    <col min="243" max="243" width="3.28515625" style="3" customWidth="1"/>
    <col min="244" max="244" width="7.42578125" style="3" customWidth="1"/>
    <col min="245" max="245" width="3.42578125" style="3" customWidth="1"/>
    <col min="246" max="246" width="9.140625" style="3"/>
    <col min="247" max="247" width="3.28515625" style="3" customWidth="1"/>
    <col min="248" max="248" width="6.85546875" style="3" customWidth="1"/>
    <col min="249" max="249" width="3.7109375" style="3" customWidth="1"/>
    <col min="250" max="250" width="8.7109375" style="3" customWidth="1"/>
    <col min="251" max="251" width="3.140625" style="3" customWidth="1"/>
    <col min="252" max="252" width="7.28515625" style="3" customWidth="1"/>
    <col min="253" max="253" width="3.28515625" style="3" customWidth="1"/>
    <col min="254" max="254" width="8.7109375" style="3" customWidth="1"/>
    <col min="255" max="255" width="3.28515625" style="3" customWidth="1"/>
    <col min="256" max="256" width="7.42578125" style="3" customWidth="1"/>
    <col min="257" max="257" width="3.28515625" style="3" customWidth="1"/>
    <col min="258" max="258" width="9.140625" style="3"/>
    <col min="259" max="259" width="3" style="3" customWidth="1"/>
    <col min="260" max="260" width="7.140625" style="3" customWidth="1"/>
    <col min="261" max="261" width="3.28515625" style="3" customWidth="1"/>
    <col min="262" max="262" width="9.140625" style="3"/>
    <col min="263" max="263" width="3.140625" style="3" customWidth="1"/>
    <col min="264" max="264" width="7.42578125" style="3" customWidth="1"/>
    <col min="265" max="265" width="3.28515625" style="3" customWidth="1"/>
    <col min="266" max="266" width="9.140625" style="3"/>
    <col min="267" max="267" width="3" style="3" customWidth="1"/>
    <col min="268" max="268" width="7.5703125" style="3" customWidth="1"/>
    <col min="269" max="269" width="3.140625" style="3" customWidth="1"/>
    <col min="270" max="270" width="9.140625" style="3"/>
    <col min="271" max="271" width="2.85546875" style="3" customWidth="1"/>
    <col min="272" max="272" width="7.5703125" style="3" customWidth="1"/>
    <col min="273" max="273" width="3.5703125" style="3" customWidth="1"/>
    <col min="274" max="274" width="9.140625" style="3"/>
    <col min="275" max="275" width="2.85546875" style="3" customWidth="1"/>
    <col min="276" max="276" width="7.140625" style="3" customWidth="1"/>
    <col min="277" max="277" width="3.42578125" style="3" customWidth="1"/>
    <col min="278" max="278" width="9.140625" style="3"/>
    <col min="279" max="279" width="3" style="3" customWidth="1"/>
    <col min="280" max="280" width="7.42578125" style="3" customWidth="1"/>
    <col min="281" max="16384" width="9.140625" style="3"/>
  </cols>
  <sheetData>
    <row r="1" spans="1:280" x14ac:dyDescent="0.2">
      <c r="A1" s="170" t="s">
        <v>233</v>
      </c>
      <c r="B1" s="160"/>
      <c r="C1" s="160"/>
      <c r="D1" s="160"/>
      <c r="E1" s="170" t="s">
        <v>233</v>
      </c>
      <c r="F1" s="160"/>
      <c r="G1" s="160"/>
      <c r="H1" s="160"/>
      <c r="I1" s="170" t="s">
        <v>233</v>
      </c>
      <c r="J1" s="160"/>
      <c r="K1" s="160"/>
      <c r="L1" s="160"/>
      <c r="M1" s="170" t="s">
        <v>233</v>
      </c>
      <c r="N1" s="160"/>
      <c r="O1" s="160"/>
      <c r="P1" s="160"/>
      <c r="Q1" s="170" t="s">
        <v>233</v>
      </c>
      <c r="R1" s="160"/>
      <c r="S1" s="160"/>
      <c r="T1" s="160"/>
      <c r="U1" s="170" t="s">
        <v>233</v>
      </c>
      <c r="V1" s="160"/>
      <c r="W1" s="160"/>
      <c r="X1" s="160"/>
      <c r="Y1" s="170" t="s">
        <v>233</v>
      </c>
      <c r="Z1" s="160"/>
      <c r="AA1" s="160"/>
      <c r="AB1" s="160"/>
      <c r="AC1" s="170" t="s">
        <v>233</v>
      </c>
      <c r="AD1" s="160"/>
      <c r="AE1" s="160"/>
      <c r="AF1" s="160"/>
      <c r="AG1" s="170" t="s">
        <v>233</v>
      </c>
      <c r="AH1" s="160"/>
      <c r="AI1" s="160"/>
      <c r="AJ1" s="160"/>
      <c r="AK1" s="170" t="s">
        <v>233</v>
      </c>
      <c r="AL1" s="160"/>
      <c r="AM1" s="160"/>
      <c r="AN1" s="160"/>
      <c r="AO1" s="170" t="s">
        <v>233</v>
      </c>
      <c r="AP1" s="170"/>
      <c r="AQ1" s="170"/>
      <c r="AR1" s="170"/>
      <c r="AS1" s="170" t="s">
        <v>233</v>
      </c>
      <c r="AT1" s="160"/>
      <c r="AU1" s="160"/>
      <c r="AV1" s="160"/>
      <c r="AW1" s="170" t="s">
        <v>233</v>
      </c>
      <c r="AX1" s="160"/>
      <c r="AY1" s="160"/>
      <c r="AZ1" s="160"/>
      <c r="BA1" s="170" t="s">
        <v>233</v>
      </c>
      <c r="BB1" s="160"/>
      <c r="BC1" s="160"/>
      <c r="BD1" s="160"/>
      <c r="BE1" s="170" t="s">
        <v>233</v>
      </c>
      <c r="BF1" s="160"/>
      <c r="BG1" s="160"/>
      <c r="BH1" s="160"/>
      <c r="BI1" s="170" t="s">
        <v>233</v>
      </c>
      <c r="BJ1" s="160"/>
      <c r="BK1" s="160"/>
      <c r="BL1" s="160"/>
      <c r="BM1" s="170" t="s">
        <v>233</v>
      </c>
      <c r="BN1" s="160"/>
      <c r="BO1" s="160"/>
      <c r="BP1" s="160"/>
      <c r="BQ1" s="170" t="s">
        <v>233</v>
      </c>
      <c r="BR1" s="160"/>
      <c r="BS1" s="160"/>
      <c r="BT1" s="160"/>
      <c r="BU1" s="170" t="s">
        <v>233</v>
      </c>
      <c r="BV1" s="160"/>
      <c r="BW1" s="160"/>
      <c r="BX1" s="160"/>
      <c r="BY1" s="170" t="s">
        <v>233</v>
      </c>
      <c r="BZ1" s="160"/>
      <c r="CA1" s="160"/>
      <c r="CB1" s="160"/>
      <c r="CC1" s="170" t="s">
        <v>233</v>
      </c>
      <c r="CD1" s="160"/>
      <c r="CE1" s="160"/>
      <c r="CF1" s="160"/>
      <c r="CG1" s="170" t="s">
        <v>233</v>
      </c>
      <c r="CH1" s="160"/>
      <c r="CI1" s="160"/>
      <c r="CJ1" s="160"/>
      <c r="CK1" s="170" t="s">
        <v>233</v>
      </c>
      <c r="CL1" s="160"/>
      <c r="CM1" s="160"/>
      <c r="CN1" s="160"/>
      <c r="CO1" s="170" t="s">
        <v>233</v>
      </c>
      <c r="CP1" s="160"/>
      <c r="CQ1" s="160"/>
      <c r="CR1" s="160"/>
      <c r="CS1" s="170" t="s">
        <v>233</v>
      </c>
      <c r="CT1" s="160"/>
      <c r="CU1" s="160"/>
      <c r="CV1" s="160"/>
      <c r="CW1" s="170" t="s">
        <v>233</v>
      </c>
      <c r="CX1" s="160"/>
      <c r="CY1" s="160"/>
      <c r="CZ1" s="160"/>
      <c r="DA1" s="170" t="s">
        <v>233</v>
      </c>
      <c r="DB1" s="160"/>
      <c r="DC1" s="160"/>
      <c r="DD1" s="160"/>
      <c r="DE1" s="170" t="s">
        <v>233</v>
      </c>
      <c r="DF1" s="160"/>
      <c r="DG1" s="160"/>
      <c r="DH1" s="160"/>
      <c r="DI1" s="170" t="s">
        <v>233</v>
      </c>
      <c r="DJ1" s="160"/>
      <c r="DK1" s="160"/>
      <c r="DL1" s="160"/>
      <c r="DM1" s="170" t="s">
        <v>233</v>
      </c>
      <c r="DN1" s="160"/>
      <c r="DO1" s="160"/>
      <c r="DP1" s="160"/>
      <c r="DQ1" s="170" t="s">
        <v>233</v>
      </c>
      <c r="DR1" s="160"/>
      <c r="DS1" s="160"/>
      <c r="DT1" s="160"/>
      <c r="DU1" s="170" t="s">
        <v>233</v>
      </c>
      <c r="DV1" s="160"/>
      <c r="DW1" s="160"/>
      <c r="DX1" s="160"/>
      <c r="DY1" s="170" t="s">
        <v>233</v>
      </c>
      <c r="DZ1" s="160"/>
      <c r="EA1" s="160"/>
      <c r="EB1" s="160"/>
      <c r="EC1" s="170" t="s">
        <v>233</v>
      </c>
      <c r="ED1" s="160"/>
      <c r="EE1" s="160"/>
      <c r="EF1" s="160"/>
      <c r="EG1" s="170" t="s">
        <v>233</v>
      </c>
      <c r="EH1" s="160"/>
      <c r="EI1" s="160"/>
      <c r="EJ1" s="160"/>
      <c r="EK1" s="170" t="s">
        <v>233</v>
      </c>
      <c r="EL1" s="160"/>
      <c r="EM1" s="160"/>
      <c r="EN1" s="160"/>
      <c r="EO1" s="170" t="s">
        <v>233</v>
      </c>
      <c r="EP1" s="160"/>
      <c r="EQ1" s="160"/>
      <c r="ER1" s="160"/>
      <c r="ES1" s="170" t="s">
        <v>233</v>
      </c>
      <c r="ET1" s="160"/>
      <c r="EU1" s="160"/>
      <c r="EV1" s="160"/>
      <c r="EW1" s="170" t="s">
        <v>233</v>
      </c>
      <c r="EX1" s="160"/>
      <c r="EY1" s="160"/>
      <c r="EZ1" s="160"/>
      <c r="FA1" s="170" t="s">
        <v>233</v>
      </c>
      <c r="FB1" s="160"/>
      <c r="FC1" s="160"/>
      <c r="FD1" s="160"/>
      <c r="FE1" s="170" t="s">
        <v>233</v>
      </c>
      <c r="FF1" s="160"/>
      <c r="FG1" s="160"/>
      <c r="FH1" s="160"/>
      <c r="FI1" s="170" t="s">
        <v>233</v>
      </c>
      <c r="FJ1" s="160"/>
      <c r="FK1" s="160"/>
      <c r="FL1" s="160"/>
      <c r="FM1" s="170" t="s">
        <v>233</v>
      </c>
      <c r="FN1" s="160"/>
      <c r="FO1" s="160"/>
      <c r="FP1" s="160"/>
      <c r="FQ1" s="170" t="s">
        <v>233</v>
      </c>
      <c r="FR1" s="160"/>
      <c r="FS1" s="160"/>
      <c r="FT1" s="160"/>
      <c r="FU1" s="170" t="s">
        <v>233</v>
      </c>
      <c r="FV1" s="160"/>
      <c r="FW1" s="160"/>
      <c r="FX1" s="160"/>
      <c r="FY1" s="170" t="s">
        <v>233</v>
      </c>
      <c r="FZ1" s="160"/>
      <c r="GA1" s="160"/>
      <c r="GB1" s="160"/>
      <c r="GC1" s="170" t="s">
        <v>233</v>
      </c>
      <c r="GD1" s="160"/>
      <c r="GE1" s="160"/>
      <c r="GF1" s="160"/>
      <c r="GG1" s="170" t="s">
        <v>233</v>
      </c>
      <c r="GH1" s="160"/>
      <c r="GI1" s="160"/>
      <c r="GJ1" s="160"/>
      <c r="GK1" s="170" t="s">
        <v>233</v>
      </c>
      <c r="GL1" s="160"/>
      <c r="GM1" s="160"/>
      <c r="GN1" s="160"/>
      <c r="GO1" s="170" t="s">
        <v>233</v>
      </c>
      <c r="GP1" s="160"/>
      <c r="GQ1" s="160"/>
      <c r="GR1" s="160"/>
      <c r="GS1" s="170" t="s">
        <v>233</v>
      </c>
      <c r="GT1" s="160"/>
      <c r="GU1" s="160"/>
      <c r="GV1" s="160"/>
      <c r="GW1" s="170" t="s">
        <v>233</v>
      </c>
      <c r="GX1" s="160"/>
      <c r="GY1" s="160"/>
      <c r="GZ1" s="160"/>
      <c r="HA1" s="170" t="s">
        <v>233</v>
      </c>
      <c r="HB1" s="160"/>
      <c r="HC1" s="160"/>
      <c r="HD1" s="160"/>
      <c r="HE1" s="170" t="s">
        <v>233</v>
      </c>
      <c r="HF1" s="160"/>
      <c r="HG1" s="160"/>
      <c r="HH1" s="160"/>
      <c r="HI1" s="170" t="s">
        <v>233</v>
      </c>
      <c r="HJ1" s="160"/>
      <c r="HK1" s="160"/>
      <c r="HL1" s="160"/>
      <c r="HM1" s="170" t="s">
        <v>233</v>
      </c>
      <c r="HN1" s="160"/>
      <c r="HO1" s="160"/>
      <c r="HP1" s="160"/>
      <c r="HQ1" s="170" t="s">
        <v>233</v>
      </c>
      <c r="HR1" s="160"/>
      <c r="HS1" s="160"/>
      <c r="HT1" s="160"/>
      <c r="HU1" s="170" t="s">
        <v>233</v>
      </c>
      <c r="HV1" s="160"/>
      <c r="HW1" s="160"/>
      <c r="HX1" s="160"/>
      <c r="HY1" s="170" t="s">
        <v>233</v>
      </c>
      <c r="HZ1" s="160"/>
      <c r="IA1" s="160"/>
      <c r="IB1" s="160"/>
      <c r="IC1" s="170" t="s">
        <v>233</v>
      </c>
      <c r="ID1" s="160"/>
      <c r="IE1" s="160"/>
      <c r="IF1" s="160"/>
      <c r="IG1" s="170" t="s">
        <v>233</v>
      </c>
      <c r="IH1" s="160"/>
      <c r="II1" s="160"/>
      <c r="IJ1" s="160"/>
      <c r="IK1" s="170" t="s">
        <v>233</v>
      </c>
      <c r="IL1" s="160"/>
      <c r="IM1" s="160"/>
      <c r="IN1" s="160"/>
      <c r="IO1" s="170" t="s">
        <v>233</v>
      </c>
      <c r="IP1" s="160"/>
      <c r="IQ1" s="160"/>
      <c r="IR1" s="160"/>
      <c r="IS1" s="170" t="s">
        <v>233</v>
      </c>
      <c r="IT1" s="160"/>
      <c r="IU1" s="160"/>
      <c r="IV1" s="160"/>
      <c r="IW1" s="170" t="s">
        <v>233</v>
      </c>
      <c r="IX1" s="160"/>
      <c r="IY1" s="160"/>
      <c r="IZ1" s="160"/>
      <c r="JA1" s="170" t="s">
        <v>233</v>
      </c>
      <c r="JB1" s="160"/>
      <c r="JC1" s="160"/>
      <c r="JD1" s="160"/>
      <c r="JE1" s="170" t="s">
        <v>233</v>
      </c>
      <c r="JF1" s="160"/>
      <c r="JG1" s="160"/>
      <c r="JH1" s="160"/>
      <c r="JI1" s="170" t="s">
        <v>233</v>
      </c>
      <c r="JJ1" s="160"/>
      <c r="JK1" s="160"/>
      <c r="JL1" s="160"/>
      <c r="JM1" s="170" t="s">
        <v>233</v>
      </c>
      <c r="JN1" s="160"/>
      <c r="JO1" s="160"/>
      <c r="JP1" s="160"/>
      <c r="JQ1" s="170" t="s">
        <v>233</v>
      </c>
      <c r="JR1" s="160"/>
      <c r="JS1" s="160"/>
      <c r="JT1" s="160"/>
    </row>
    <row r="2" spans="1:280" x14ac:dyDescent="0.2">
      <c r="A2" s="160" t="s">
        <v>234</v>
      </c>
      <c r="B2" s="160"/>
      <c r="C2" s="160"/>
      <c r="D2" s="160"/>
      <c r="E2" s="160" t="s">
        <v>234</v>
      </c>
      <c r="F2" s="160"/>
      <c r="G2" s="160"/>
      <c r="H2" s="160"/>
      <c r="I2" s="160" t="s">
        <v>234</v>
      </c>
      <c r="J2" s="160"/>
      <c r="K2" s="160"/>
      <c r="L2" s="160"/>
      <c r="M2" s="160" t="s">
        <v>234</v>
      </c>
      <c r="N2" s="160"/>
      <c r="O2" s="160"/>
      <c r="P2" s="160"/>
      <c r="Q2" s="160" t="s">
        <v>234</v>
      </c>
      <c r="R2" s="160"/>
      <c r="S2" s="160"/>
      <c r="T2" s="160"/>
      <c r="U2" s="160" t="s">
        <v>234</v>
      </c>
      <c r="V2" s="160"/>
      <c r="W2" s="160"/>
      <c r="X2" s="160"/>
      <c r="Y2" s="160" t="s">
        <v>234</v>
      </c>
      <c r="Z2" s="160"/>
      <c r="AA2" s="160"/>
      <c r="AB2" s="160"/>
      <c r="AC2" s="160" t="s">
        <v>234</v>
      </c>
      <c r="AD2" s="160"/>
      <c r="AE2" s="160"/>
      <c r="AF2" s="160"/>
      <c r="AG2" s="160" t="s">
        <v>234</v>
      </c>
      <c r="AH2" s="160"/>
      <c r="AI2" s="160"/>
      <c r="AJ2" s="160"/>
      <c r="AK2" s="160" t="s">
        <v>234</v>
      </c>
      <c r="AL2" s="160"/>
      <c r="AM2" s="160"/>
      <c r="AN2" s="160"/>
      <c r="AO2" s="160" t="s">
        <v>234</v>
      </c>
      <c r="AP2" s="160"/>
      <c r="AQ2" s="160"/>
      <c r="AR2" s="160"/>
      <c r="AS2" s="160" t="s">
        <v>234</v>
      </c>
      <c r="AT2" s="160"/>
      <c r="AU2" s="160"/>
      <c r="AV2" s="160"/>
      <c r="AW2" s="160" t="s">
        <v>234</v>
      </c>
      <c r="AX2" s="160"/>
      <c r="AY2" s="160"/>
      <c r="AZ2" s="160"/>
      <c r="BA2" s="160" t="s">
        <v>234</v>
      </c>
      <c r="BB2" s="160"/>
      <c r="BC2" s="160"/>
      <c r="BD2" s="160"/>
      <c r="BE2" s="160" t="s">
        <v>234</v>
      </c>
      <c r="BF2" s="160"/>
      <c r="BG2" s="160"/>
      <c r="BH2" s="160"/>
      <c r="BI2" s="160" t="s">
        <v>234</v>
      </c>
      <c r="BJ2" s="160"/>
      <c r="BK2" s="160"/>
      <c r="BL2" s="160"/>
      <c r="BM2" s="160" t="s">
        <v>234</v>
      </c>
      <c r="BN2" s="160"/>
      <c r="BO2" s="160"/>
      <c r="BP2" s="160"/>
      <c r="BQ2" s="160" t="s">
        <v>234</v>
      </c>
      <c r="BR2" s="160"/>
      <c r="BS2" s="160"/>
      <c r="BT2" s="160"/>
      <c r="BU2" s="160" t="s">
        <v>234</v>
      </c>
      <c r="BV2" s="160"/>
      <c r="BW2" s="160"/>
      <c r="BX2" s="160"/>
      <c r="BY2" s="160" t="s">
        <v>234</v>
      </c>
      <c r="BZ2" s="160"/>
      <c r="CA2" s="160"/>
      <c r="CB2" s="160"/>
      <c r="CC2" s="160" t="s">
        <v>234</v>
      </c>
      <c r="CD2" s="160"/>
      <c r="CE2" s="160"/>
      <c r="CF2" s="160"/>
      <c r="CG2" s="160" t="s">
        <v>234</v>
      </c>
      <c r="CH2" s="160"/>
      <c r="CI2" s="160"/>
      <c r="CJ2" s="160"/>
      <c r="CK2" s="160" t="s">
        <v>234</v>
      </c>
      <c r="CL2" s="160"/>
      <c r="CM2" s="160"/>
      <c r="CN2" s="160"/>
      <c r="CO2" s="160" t="s">
        <v>234</v>
      </c>
      <c r="CP2" s="160"/>
      <c r="CQ2" s="160"/>
      <c r="CR2" s="160"/>
      <c r="CS2" s="160" t="s">
        <v>234</v>
      </c>
      <c r="CT2" s="160"/>
      <c r="CU2" s="160"/>
      <c r="CV2" s="160"/>
      <c r="CW2" s="160" t="s">
        <v>234</v>
      </c>
      <c r="CX2" s="160"/>
      <c r="CY2" s="160"/>
      <c r="CZ2" s="160"/>
      <c r="DA2" s="160" t="s">
        <v>234</v>
      </c>
      <c r="DB2" s="160"/>
      <c r="DC2" s="160"/>
      <c r="DD2" s="160"/>
      <c r="DE2" s="160" t="s">
        <v>234</v>
      </c>
      <c r="DF2" s="160"/>
      <c r="DG2" s="160"/>
      <c r="DH2" s="160"/>
      <c r="DI2" s="160" t="s">
        <v>234</v>
      </c>
      <c r="DJ2" s="160"/>
      <c r="DK2" s="160"/>
      <c r="DL2" s="160"/>
      <c r="DM2" s="160" t="s">
        <v>234</v>
      </c>
      <c r="DN2" s="160"/>
      <c r="DO2" s="160"/>
      <c r="DP2" s="160"/>
      <c r="DQ2" s="160" t="s">
        <v>234</v>
      </c>
      <c r="DR2" s="160"/>
      <c r="DS2" s="160"/>
      <c r="DT2" s="160"/>
      <c r="DU2" s="160" t="s">
        <v>234</v>
      </c>
      <c r="DV2" s="160"/>
      <c r="DW2" s="160"/>
      <c r="DX2" s="160"/>
      <c r="DY2" s="160" t="s">
        <v>234</v>
      </c>
      <c r="DZ2" s="160"/>
      <c r="EA2" s="160"/>
      <c r="EB2" s="160"/>
      <c r="EC2" s="160" t="s">
        <v>234</v>
      </c>
      <c r="ED2" s="160"/>
      <c r="EE2" s="160"/>
      <c r="EF2" s="160"/>
      <c r="EG2" s="160" t="s">
        <v>234</v>
      </c>
      <c r="EH2" s="160"/>
      <c r="EI2" s="160"/>
      <c r="EJ2" s="160"/>
      <c r="EK2" s="160" t="s">
        <v>234</v>
      </c>
      <c r="EL2" s="160"/>
      <c r="EM2" s="160"/>
      <c r="EN2" s="160"/>
      <c r="EO2" s="160" t="s">
        <v>234</v>
      </c>
      <c r="EP2" s="160"/>
      <c r="EQ2" s="160"/>
      <c r="ER2" s="160"/>
      <c r="ES2" s="160" t="s">
        <v>234</v>
      </c>
      <c r="ET2" s="160"/>
      <c r="EU2" s="160"/>
      <c r="EV2" s="160"/>
      <c r="EW2" s="160" t="s">
        <v>234</v>
      </c>
      <c r="EX2" s="160"/>
      <c r="EY2" s="160"/>
      <c r="EZ2" s="160"/>
      <c r="FA2" s="160" t="s">
        <v>234</v>
      </c>
      <c r="FB2" s="160"/>
      <c r="FC2" s="160"/>
      <c r="FD2" s="160"/>
      <c r="FE2" s="160" t="s">
        <v>234</v>
      </c>
      <c r="FF2" s="160"/>
      <c r="FG2" s="160"/>
      <c r="FH2" s="160"/>
      <c r="FI2" s="160" t="s">
        <v>234</v>
      </c>
      <c r="FJ2" s="160"/>
      <c r="FK2" s="160"/>
      <c r="FL2" s="160"/>
      <c r="FM2" s="160" t="s">
        <v>234</v>
      </c>
      <c r="FN2" s="160"/>
      <c r="FO2" s="160"/>
      <c r="FP2" s="160"/>
      <c r="FQ2" s="160" t="s">
        <v>234</v>
      </c>
      <c r="FR2" s="160"/>
      <c r="FS2" s="160"/>
      <c r="FT2" s="160"/>
      <c r="FU2" s="160" t="s">
        <v>234</v>
      </c>
      <c r="FV2" s="160"/>
      <c r="FW2" s="160"/>
      <c r="FX2" s="160"/>
      <c r="FY2" s="160" t="s">
        <v>234</v>
      </c>
      <c r="FZ2" s="160"/>
      <c r="GA2" s="160"/>
      <c r="GB2" s="160"/>
      <c r="GC2" s="160" t="s">
        <v>234</v>
      </c>
      <c r="GD2" s="160"/>
      <c r="GE2" s="160"/>
      <c r="GF2" s="160"/>
      <c r="GG2" s="160" t="s">
        <v>234</v>
      </c>
      <c r="GH2" s="160"/>
      <c r="GI2" s="160"/>
      <c r="GJ2" s="160"/>
      <c r="GK2" s="160" t="s">
        <v>234</v>
      </c>
      <c r="GL2" s="160"/>
      <c r="GM2" s="160"/>
      <c r="GN2" s="160"/>
      <c r="GO2" s="160" t="s">
        <v>234</v>
      </c>
      <c r="GP2" s="160"/>
      <c r="GQ2" s="160"/>
      <c r="GR2" s="160"/>
      <c r="GS2" s="160" t="s">
        <v>234</v>
      </c>
      <c r="GT2" s="160"/>
      <c r="GU2" s="160"/>
      <c r="GV2" s="160"/>
      <c r="GW2" s="160" t="s">
        <v>234</v>
      </c>
      <c r="GX2" s="160"/>
      <c r="GY2" s="160"/>
      <c r="GZ2" s="160"/>
      <c r="HA2" s="160" t="s">
        <v>234</v>
      </c>
      <c r="HB2" s="160"/>
      <c r="HC2" s="160"/>
      <c r="HD2" s="160"/>
      <c r="HE2" s="160" t="s">
        <v>234</v>
      </c>
      <c r="HF2" s="160"/>
      <c r="HG2" s="160"/>
      <c r="HH2" s="160"/>
      <c r="HI2" s="160" t="s">
        <v>234</v>
      </c>
      <c r="HJ2" s="160"/>
      <c r="HK2" s="160"/>
      <c r="HL2" s="160"/>
      <c r="HM2" s="160" t="s">
        <v>234</v>
      </c>
      <c r="HN2" s="160"/>
      <c r="HO2" s="160"/>
      <c r="HP2" s="160"/>
      <c r="HQ2" s="160" t="s">
        <v>234</v>
      </c>
      <c r="HR2" s="160"/>
      <c r="HS2" s="160"/>
      <c r="HT2" s="160"/>
      <c r="HU2" s="160" t="s">
        <v>234</v>
      </c>
      <c r="HV2" s="160"/>
      <c r="HW2" s="160"/>
      <c r="HX2" s="160"/>
      <c r="HY2" s="160" t="s">
        <v>234</v>
      </c>
      <c r="HZ2" s="160"/>
      <c r="IA2" s="160"/>
      <c r="IB2" s="160"/>
      <c r="IC2" s="160" t="s">
        <v>234</v>
      </c>
      <c r="ID2" s="160"/>
      <c r="IE2" s="160"/>
      <c r="IF2" s="160"/>
      <c r="IG2" s="160" t="s">
        <v>234</v>
      </c>
      <c r="IH2" s="160"/>
      <c r="II2" s="160"/>
      <c r="IJ2" s="160"/>
      <c r="IK2" s="160" t="s">
        <v>234</v>
      </c>
      <c r="IL2" s="160"/>
      <c r="IM2" s="160"/>
      <c r="IN2" s="160"/>
      <c r="IO2" s="160" t="s">
        <v>234</v>
      </c>
      <c r="IP2" s="160"/>
      <c r="IQ2" s="160"/>
      <c r="IR2" s="160"/>
      <c r="IS2" s="160" t="s">
        <v>234</v>
      </c>
      <c r="IT2" s="160"/>
      <c r="IU2" s="160"/>
      <c r="IV2" s="160"/>
      <c r="IW2" s="160" t="s">
        <v>234</v>
      </c>
      <c r="IX2" s="160"/>
      <c r="IY2" s="160"/>
      <c r="IZ2" s="160"/>
      <c r="JA2" s="160" t="s">
        <v>234</v>
      </c>
      <c r="JB2" s="160"/>
      <c r="JC2" s="160"/>
      <c r="JD2" s="160"/>
      <c r="JE2" s="160" t="s">
        <v>234</v>
      </c>
      <c r="JF2" s="160"/>
      <c r="JG2" s="160"/>
      <c r="JH2" s="160"/>
      <c r="JI2" s="160" t="s">
        <v>234</v>
      </c>
      <c r="JJ2" s="160"/>
      <c r="JK2" s="160"/>
      <c r="JL2" s="160"/>
      <c r="JM2" s="160" t="s">
        <v>234</v>
      </c>
      <c r="JN2" s="160"/>
      <c r="JO2" s="160"/>
      <c r="JP2" s="160"/>
      <c r="JQ2" s="160" t="s">
        <v>234</v>
      </c>
      <c r="JR2" s="160"/>
      <c r="JS2" s="160"/>
      <c r="JT2" s="160"/>
    </row>
    <row r="3" spans="1:280" x14ac:dyDescent="0.2">
      <c r="A3" s="169" t="s">
        <v>235</v>
      </c>
      <c r="B3" s="169"/>
      <c r="C3" s="169"/>
      <c r="D3" s="169"/>
      <c r="E3" s="169" t="s">
        <v>235</v>
      </c>
      <c r="F3" s="169"/>
      <c r="G3" s="169"/>
      <c r="H3" s="169"/>
      <c r="I3" s="169" t="s">
        <v>235</v>
      </c>
      <c r="J3" s="169"/>
      <c r="K3" s="169"/>
      <c r="L3" s="169"/>
      <c r="M3" s="169" t="s">
        <v>235</v>
      </c>
      <c r="N3" s="169"/>
      <c r="O3" s="169"/>
      <c r="P3" s="169"/>
      <c r="Q3" s="169" t="s">
        <v>235</v>
      </c>
      <c r="R3" s="169"/>
      <c r="S3" s="169"/>
      <c r="T3" s="169"/>
      <c r="U3" s="169" t="s">
        <v>235</v>
      </c>
      <c r="V3" s="169"/>
      <c r="W3" s="169"/>
      <c r="X3" s="169"/>
      <c r="Y3" s="169" t="s">
        <v>235</v>
      </c>
      <c r="Z3" s="169"/>
      <c r="AA3" s="169"/>
      <c r="AB3" s="169"/>
      <c r="AC3" s="169" t="s">
        <v>235</v>
      </c>
      <c r="AD3" s="169"/>
      <c r="AE3" s="169"/>
      <c r="AF3" s="169"/>
      <c r="AG3" s="169" t="s">
        <v>235</v>
      </c>
      <c r="AH3" s="169"/>
      <c r="AI3" s="169"/>
      <c r="AJ3" s="169"/>
      <c r="AK3" s="169" t="s">
        <v>235</v>
      </c>
      <c r="AL3" s="169"/>
      <c r="AM3" s="169"/>
      <c r="AN3" s="169"/>
      <c r="AO3" s="169" t="s">
        <v>235</v>
      </c>
      <c r="AP3" s="169"/>
      <c r="AQ3" s="169"/>
      <c r="AR3" s="169"/>
      <c r="AS3" s="169" t="s">
        <v>235</v>
      </c>
      <c r="AT3" s="169"/>
      <c r="AU3" s="169"/>
      <c r="AV3" s="169"/>
      <c r="AW3" s="169" t="s">
        <v>235</v>
      </c>
      <c r="AX3" s="169"/>
      <c r="AY3" s="169"/>
      <c r="AZ3" s="169"/>
      <c r="BA3" s="169" t="s">
        <v>235</v>
      </c>
      <c r="BB3" s="169"/>
      <c r="BC3" s="169"/>
      <c r="BD3" s="169"/>
      <c r="BE3" s="169" t="s">
        <v>235</v>
      </c>
      <c r="BF3" s="169"/>
      <c r="BG3" s="169"/>
      <c r="BH3" s="169"/>
      <c r="BI3" s="169" t="s">
        <v>235</v>
      </c>
      <c r="BJ3" s="169"/>
      <c r="BK3" s="169"/>
      <c r="BL3" s="169"/>
      <c r="BM3" s="169" t="s">
        <v>235</v>
      </c>
      <c r="BN3" s="169"/>
      <c r="BO3" s="169"/>
      <c r="BP3" s="169"/>
      <c r="BQ3" s="169" t="s">
        <v>235</v>
      </c>
      <c r="BR3" s="169"/>
      <c r="BS3" s="169"/>
      <c r="BT3" s="169"/>
      <c r="BU3" s="169" t="s">
        <v>235</v>
      </c>
      <c r="BV3" s="169"/>
      <c r="BW3" s="169"/>
      <c r="BX3" s="169"/>
      <c r="BY3" s="169" t="s">
        <v>235</v>
      </c>
      <c r="BZ3" s="169"/>
      <c r="CA3" s="169"/>
      <c r="CB3" s="169"/>
      <c r="CC3" s="169" t="s">
        <v>235</v>
      </c>
      <c r="CD3" s="169"/>
      <c r="CE3" s="169"/>
      <c r="CF3" s="169"/>
      <c r="CG3" s="169" t="s">
        <v>235</v>
      </c>
      <c r="CH3" s="169"/>
      <c r="CI3" s="169"/>
      <c r="CJ3" s="169"/>
      <c r="CK3" s="169" t="s">
        <v>235</v>
      </c>
      <c r="CL3" s="169"/>
      <c r="CM3" s="169"/>
      <c r="CN3" s="169"/>
      <c r="CO3" s="169" t="s">
        <v>235</v>
      </c>
      <c r="CP3" s="169"/>
      <c r="CQ3" s="169"/>
      <c r="CR3" s="169"/>
      <c r="CS3" s="169" t="s">
        <v>235</v>
      </c>
      <c r="CT3" s="169"/>
      <c r="CU3" s="169"/>
      <c r="CV3" s="169"/>
      <c r="CW3" s="169" t="s">
        <v>235</v>
      </c>
      <c r="CX3" s="169"/>
      <c r="CY3" s="169"/>
      <c r="CZ3" s="169"/>
      <c r="DA3" s="169" t="s">
        <v>235</v>
      </c>
      <c r="DB3" s="169"/>
      <c r="DC3" s="169"/>
      <c r="DD3" s="169"/>
      <c r="DE3" s="169" t="s">
        <v>235</v>
      </c>
      <c r="DF3" s="169"/>
      <c r="DG3" s="169"/>
      <c r="DH3" s="169"/>
      <c r="DI3" s="169" t="s">
        <v>235</v>
      </c>
      <c r="DJ3" s="169"/>
      <c r="DK3" s="169"/>
      <c r="DL3" s="169"/>
      <c r="DM3" s="169" t="s">
        <v>235</v>
      </c>
      <c r="DN3" s="169"/>
      <c r="DO3" s="169"/>
      <c r="DP3" s="169"/>
      <c r="DQ3" s="169" t="s">
        <v>235</v>
      </c>
      <c r="DR3" s="169"/>
      <c r="DS3" s="169"/>
      <c r="DT3" s="169"/>
      <c r="DU3" s="169" t="s">
        <v>235</v>
      </c>
      <c r="DV3" s="169"/>
      <c r="DW3" s="169"/>
      <c r="DX3" s="169"/>
      <c r="DY3" s="169" t="s">
        <v>235</v>
      </c>
      <c r="DZ3" s="169"/>
      <c r="EA3" s="169"/>
      <c r="EB3" s="169"/>
      <c r="EC3" s="169" t="s">
        <v>235</v>
      </c>
      <c r="ED3" s="169"/>
      <c r="EE3" s="169"/>
      <c r="EF3" s="169"/>
      <c r="EG3" s="169" t="s">
        <v>235</v>
      </c>
      <c r="EH3" s="169"/>
      <c r="EI3" s="169"/>
      <c r="EJ3" s="169"/>
      <c r="EK3" s="169" t="s">
        <v>235</v>
      </c>
      <c r="EL3" s="169"/>
      <c r="EM3" s="169"/>
      <c r="EN3" s="169"/>
      <c r="EO3" s="169" t="s">
        <v>235</v>
      </c>
      <c r="EP3" s="169"/>
      <c r="EQ3" s="169"/>
      <c r="ER3" s="169"/>
      <c r="ES3" s="169" t="s">
        <v>235</v>
      </c>
      <c r="ET3" s="169"/>
      <c r="EU3" s="169"/>
      <c r="EV3" s="169"/>
      <c r="EW3" s="169" t="s">
        <v>235</v>
      </c>
      <c r="EX3" s="169"/>
      <c r="EY3" s="169"/>
      <c r="EZ3" s="169"/>
      <c r="FA3" s="169" t="s">
        <v>235</v>
      </c>
      <c r="FB3" s="169"/>
      <c r="FC3" s="169"/>
      <c r="FD3" s="169"/>
      <c r="FE3" s="169" t="s">
        <v>235</v>
      </c>
      <c r="FF3" s="169"/>
      <c r="FG3" s="169"/>
      <c r="FH3" s="169"/>
      <c r="FI3" s="169" t="s">
        <v>235</v>
      </c>
      <c r="FJ3" s="169"/>
      <c r="FK3" s="169"/>
      <c r="FL3" s="169"/>
      <c r="FM3" s="169" t="s">
        <v>235</v>
      </c>
      <c r="FN3" s="169"/>
      <c r="FO3" s="169"/>
      <c r="FP3" s="169"/>
      <c r="FQ3" s="169" t="s">
        <v>235</v>
      </c>
      <c r="FR3" s="169"/>
      <c r="FS3" s="169"/>
      <c r="FT3" s="169"/>
      <c r="FU3" s="169" t="s">
        <v>235</v>
      </c>
      <c r="FV3" s="169"/>
      <c r="FW3" s="169"/>
      <c r="FX3" s="169"/>
      <c r="FY3" s="169" t="s">
        <v>235</v>
      </c>
      <c r="FZ3" s="169"/>
      <c r="GA3" s="169"/>
      <c r="GB3" s="169"/>
      <c r="GC3" s="169" t="s">
        <v>235</v>
      </c>
      <c r="GD3" s="169"/>
      <c r="GE3" s="169"/>
      <c r="GF3" s="169"/>
      <c r="GG3" s="169" t="s">
        <v>235</v>
      </c>
      <c r="GH3" s="169"/>
      <c r="GI3" s="169"/>
      <c r="GJ3" s="169"/>
      <c r="GK3" s="169" t="s">
        <v>235</v>
      </c>
      <c r="GL3" s="169"/>
      <c r="GM3" s="169"/>
      <c r="GN3" s="169"/>
      <c r="GO3" s="169" t="s">
        <v>235</v>
      </c>
      <c r="GP3" s="169"/>
      <c r="GQ3" s="169"/>
      <c r="GR3" s="169"/>
      <c r="GS3" s="169" t="s">
        <v>235</v>
      </c>
      <c r="GT3" s="169"/>
      <c r="GU3" s="169"/>
      <c r="GV3" s="169"/>
      <c r="GW3" s="169" t="s">
        <v>235</v>
      </c>
      <c r="GX3" s="169"/>
      <c r="GY3" s="169"/>
      <c r="GZ3" s="169"/>
      <c r="HA3" s="169" t="s">
        <v>235</v>
      </c>
      <c r="HB3" s="169"/>
      <c r="HC3" s="169"/>
      <c r="HD3" s="169"/>
      <c r="HE3" s="169" t="s">
        <v>235</v>
      </c>
      <c r="HF3" s="169"/>
      <c r="HG3" s="169"/>
      <c r="HH3" s="169"/>
      <c r="HI3" s="169" t="s">
        <v>235</v>
      </c>
      <c r="HJ3" s="169"/>
      <c r="HK3" s="169"/>
      <c r="HL3" s="169"/>
      <c r="HM3" s="169" t="s">
        <v>235</v>
      </c>
      <c r="HN3" s="169"/>
      <c r="HO3" s="169"/>
      <c r="HP3" s="169"/>
      <c r="HQ3" s="169" t="s">
        <v>235</v>
      </c>
      <c r="HR3" s="169"/>
      <c r="HS3" s="169"/>
      <c r="HT3" s="169"/>
      <c r="HU3" s="169" t="s">
        <v>235</v>
      </c>
      <c r="HV3" s="169"/>
      <c r="HW3" s="169"/>
      <c r="HX3" s="169"/>
      <c r="HY3" s="169" t="s">
        <v>235</v>
      </c>
      <c r="HZ3" s="169"/>
      <c r="IA3" s="169"/>
      <c r="IB3" s="169"/>
      <c r="IC3" s="169" t="s">
        <v>235</v>
      </c>
      <c r="ID3" s="169"/>
      <c r="IE3" s="169"/>
      <c r="IF3" s="169"/>
      <c r="IG3" s="169" t="s">
        <v>235</v>
      </c>
      <c r="IH3" s="169"/>
      <c r="II3" s="169"/>
      <c r="IJ3" s="169"/>
      <c r="IK3" s="169" t="s">
        <v>235</v>
      </c>
      <c r="IL3" s="169"/>
      <c r="IM3" s="169"/>
      <c r="IN3" s="169"/>
      <c r="IO3" s="169" t="s">
        <v>235</v>
      </c>
      <c r="IP3" s="169"/>
      <c r="IQ3" s="169"/>
      <c r="IR3" s="169"/>
      <c r="IS3" s="169" t="s">
        <v>235</v>
      </c>
      <c r="IT3" s="169"/>
      <c r="IU3" s="169"/>
      <c r="IV3" s="169"/>
      <c r="IW3" s="169" t="s">
        <v>235</v>
      </c>
      <c r="IX3" s="169"/>
      <c r="IY3" s="169"/>
      <c r="IZ3" s="169"/>
      <c r="JA3" s="169" t="s">
        <v>235</v>
      </c>
      <c r="JB3" s="169"/>
      <c r="JC3" s="169"/>
      <c r="JD3" s="169"/>
      <c r="JE3" s="169" t="s">
        <v>235</v>
      </c>
      <c r="JF3" s="169"/>
      <c r="JG3" s="169"/>
      <c r="JH3" s="169"/>
      <c r="JI3" s="169" t="s">
        <v>235</v>
      </c>
      <c r="JJ3" s="169"/>
      <c r="JK3" s="169"/>
      <c r="JL3" s="169"/>
      <c r="JM3" s="169" t="s">
        <v>235</v>
      </c>
      <c r="JN3" s="169"/>
      <c r="JO3" s="169"/>
      <c r="JP3" s="169"/>
      <c r="JQ3" s="169" t="s">
        <v>235</v>
      </c>
      <c r="JR3" s="169"/>
      <c r="JS3" s="169"/>
      <c r="JT3" s="169"/>
    </row>
    <row r="4" spans="1:280" x14ac:dyDescent="0.2">
      <c r="A4" s="169" t="s">
        <v>236</v>
      </c>
      <c r="B4" s="169"/>
      <c r="C4" s="169"/>
      <c r="D4" s="169"/>
      <c r="E4" s="169" t="s">
        <v>236</v>
      </c>
      <c r="F4" s="169"/>
      <c r="G4" s="169"/>
      <c r="H4" s="169"/>
      <c r="I4" s="169" t="s">
        <v>236</v>
      </c>
      <c r="J4" s="169"/>
      <c r="K4" s="169"/>
      <c r="L4" s="169"/>
      <c r="M4" s="169" t="s">
        <v>236</v>
      </c>
      <c r="N4" s="169"/>
      <c r="O4" s="169"/>
      <c r="P4" s="169"/>
      <c r="Q4" s="169" t="s">
        <v>236</v>
      </c>
      <c r="R4" s="169"/>
      <c r="S4" s="169"/>
      <c r="T4" s="169"/>
      <c r="U4" s="169" t="s">
        <v>236</v>
      </c>
      <c r="V4" s="169"/>
      <c r="W4" s="169"/>
      <c r="X4" s="169"/>
      <c r="Y4" s="169" t="s">
        <v>236</v>
      </c>
      <c r="Z4" s="169"/>
      <c r="AA4" s="169"/>
      <c r="AB4" s="169"/>
      <c r="AC4" s="169" t="s">
        <v>236</v>
      </c>
      <c r="AD4" s="169"/>
      <c r="AE4" s="169"/>
      <c r="AF4" s="169"/>
      <c r="AG4" s="169" t="s">
        <v>236</v>
      </c>
      <c r="AH4" s="169"/>
      <c r="AI4" s="169"/>
      <c r="AJ4" s="169"/>
      <c r="AK4" s="169" t="s">
        <v>236</v>
      </c>
      <c r="AL4" s="169"/>
      <c r="AM4" s="169"/>
      <c r="AN4" s="169"/>
      <c r="AO4" s="169" t="s">
        <v>236</v>
      </c>
      <c r="AP4" s="169"/>
      <c r="AQ4" s="169"/>
      <c r="AR4" s="169"/>
      <c r="AS4" s="169" t="s">
        <v>236</v>
      </c>
      <c r="AT4" s="169"/>
      <c r="AU4" s="169"/>
      <c r="AV4" s="169"/>
      <c r="AW4" s="169" t="s">
        <v>236</v>
      </c>
      <c r="AX4" s="169"/>
      <c r="AY4" s="169"/>
      <c r="AZ4" s="169"/>
      <c r="BA4" s="169" t="s">
        <v>236</v>
      </c>
      <c r="BB4" s="169"/>
      <c r="BC4" s="169"/>
      <c r="BD4" s="169"/>
      <c r="BE4" s="169" t="s">
        <v>236</v>
      </c>
      <c r="BF4" s="169"/>
      <c r="BG4" s="169"/>
      <c r="BH4" s="169"/>
      <c r="BI4" s="169" t="s">
        <v>236</v>
      </c>
      <c r="BJ4" s="169"/>
      <c r="BK4" s="169"/>
      <c r="BL4" s="169"/>
      <c r="BM4" s="169" t="s">
        <v>236</v>
      </c>
      <c r="BN4" s="169"/>
      <c r="BO4" s="169"/>
      <c r="BP4" s="169"/>
      <c r="BQ4" s="169" t="s">
        <v>236</v>
      </c>
      <c r="BR4" s="169"/>
      <c r="BS4" s="169"/>
      <c r="BT4" s="169"/>
      <c r="BU4" s="169" t="s">
        <v>236</v>
      </c>
      <c r="BV4" s="169"/>
      <c r="BW4" s="169"/>
      <c r="BX4" s="169"/>
      <c r="BY4" s="169" t="s">
        <v>236</v>
      </c>
      <c r="BZ4" s="169"/>
      <c r="CA4" s="169"/>
      <c r="CB4" s="169"/>
      <c r="CC4" s="169" t="s">
        <v>236</v>
      </c>
      <c r="CD4" s="169"/>
      <c r="CE4" s="169"/>
      <c r="CF4" s="169"/>
      <c r="CG4" s="169" t="s">
        <v>236</v>
      </c>
      <c r="CH4" s="169"/>
      <c r="CI4" s="169"/>
      <c r="CJ4" s="169"/>
      <c r="CK4" s="169" t="s">
        <v>236</v>
      </c>
      <c r="CL4" s="169"/>
      <c r="CM4" s="169"/>
      <c r="CN4" s="169"/>
      <c r="CO4" s="169" t="s">
        <v>236</v>
      </c>
      <c r="CP4" s="169"/>
      <c r="CQ4" s="169"/>
      <c r="CR4" s="169"/>
      <c r="CS4" s="169" t="s">
        <v>236</v>
      </c>
      <c r="CT4" s="169"/>
      <c r="CU4" s="169"/>
      <c r="CV4" s="169"/>
      <c r="CW4" s="169" t="s">
        <v>236</v>
      </c>
      <c r="CX4" s="169"/>
      <c r="CY4" s="169"/>
      <c r="CZ4" s="169"/>
      <c r="DA4" s="169" t="s">
        <v>236</v>
      </c>
      <c r="DB4" s="169"/>
      <c r="DC4" s="169"/>
      <c r="DD4" s="169"/>
      <c r="DE4" s="169" t="s">
        <v>236</v>
      </c>
      <c r="DF4" s="169"/>
      <c r="DG4" s="169"/>
      <c r="DH4" s="169"/>
      <c r="DI4" s="169" t="s">
        <v>236</v>
      </c>
      <c r="DJ4" s="169"/>
      <c r="DK4" s="169"/>
      <c r="DL4" s="169"/>
      <c r="DM4" s="169" t="s">
        <v>236</v>
      </c>
      <c r="DN4" s="169"/>
      <c r="DO4" s="169"/>
      <c r="DP4" s="169"/>
      <c r="DQ4" s="169" t="s">
        <v>236</v>
      </c>
      <c r="DR4" s="169"/>
      <c r="DS4" s="169"/>
      <c r="DT4" s="169"/>
      <c r="DU4" s="169" t="s">
        <v>236</v>
      </c>
      <c r="DV4" s="169"/>
      <c r="DW4" s="169"/>
      <c r="DX4" s="169"/>
      <c r="DY4" s="169" t="s">
        <v>236</v>
      </c>
      <c r="DZ4" s="169"/>
      <c r="EA4" s="169"/>
      <c r="EB4" s="169"/>
      <c r="EC4" s="169" t="s">
        <v>236</v>
      </c>
      <c r="ED4" s="169"/>
      <c r="EE4" s="169"/>
      <c r="EF4" s="169"/>
      <c r="EG4" s="169" t="s">
        <v>236</v>
      </c>
      <c r="EH4" s="169"/>
      <c r="EI4" s="169"/>
      <c r="EJ4" s="169"/>
      <c r="EK4" s="169" t="s">
        <v>236</v>
      </c>
      <c r="EL4" s="169"/>
      <c r="EM4" s="169"/>
      <c r="EN4" s="169"/>
      <c r="EO4" s="169" t="s">
        <v>236</v>
      </c>
      <c r="EP4" s="169"/>
      <c r="EQ4" s="169"/>
      <c r="ER4" s="169"/>
      <c r="ES4" s="169" t="s">
        <v>236</v>
      </c>
      <c r="ET4" s="169"/>
      <c r="EU4" s="169"/>
      <c r="EV4" s="169"/>
      <c r="EW4" s="169" t="s">
        <v>236</v>
      </c>
      <c r="EX4" s="169"/>
      <c r="EY4" s="169"/>
      <c r="EZ4" s="169"/>
      <c r="FA4" s="169" t="s">
        <v>236</v>
      </c>
      <c r="FB4" s="169"/>
      <c r="FC4" s="169"/>
      <c r="FD4" s="169"/>
      <c r="FE4" s="169" t="s">
        <v>236</v>
      </c>
      <c r="FF4" s="169"/>
      <c r="FG4" s="169"/>
      <c r="FH4" s="169"/>
      <c r="FI4" s="169" t="s">
        <v>236</v>
      </c>
      <c r="FJ4" s="169"/>
      <c r="FK4" s="169"/>
      <c r="FL4" s="169"/>
      <c r="FM4" s="169" t="s">
        <v>236</v>
      </c>
      <c r="FN4" s="169"/>
      <c r="FO4" s="169"/>
      <c r="FP4" s="169"/>
      <c r="FQ4" s="169" t="s">
        <v>236</v>
      </c>
      <c r="FR4" s="169"/>
      <c r="FS4" s="169"/>
      <c r="FT4" s="169"/>
      <c r="FU4" s="169" t="s">
        <v>236</v>
      </c>
      <c r="FV4" s="169"/>
      <c r="FW4" s="169"/>
      <c r="FX4" s="169"/>
      <c r="FY4" s="169" t="s">
        <v>236</v>
      </c>
      <c r="FZ4" s="169"/>
      <c r="GA4" s="169"/>
      <c r="GB4" s="169"/>
      <c r="GC4" s="169" t="s">
        <v>236</v>
      </c>
      <c r="GD4" s="169"/>
      <c r="GE4" s="169"/>
      <c r="GF4" s="169"/>
      <c r="GG4" s="169" t="s">
        <v>236</v>
      </c>
      <c r="GH4" s="169"/>
      <c r="GI4" s="169"/>
      <c r="GJ4" s="169"/>
      <c r="GK4" s="169" t="s">
        <v>236</v>
      </c>
      <c r="GL4" s="169"/>
      <c r="GM4" s="169"/>
      <c r="GN4" s="169"/>
      <c r="GO4" s="169" t="s">
        <v>236</v>
      </c>
      <c r="GP4" s="169"/>
      <c r="GQ4" s="169"/>
      <c r="GR4" s="169"/>
      <c r="GS4" s="169" t="s">
        <v>236</v>
      </c>
      <c r="GT4" s="169"/>
      <c r="GU4" s="169"/>
      <c r="GV4" s="169"/>
      <c r="GW4" s="169" t="s">
        <v>236</v>
      </c>
      <c r="GX4" s="169"/>
      <c r="GY4" s="169"/>
      <c r="GZ4" s="169"/>
      <c r="HA4" s="169" t="s">
        <v>236</v>
      </c>
      <c r="HB4" s="169"/>
      <c r="HC4" s="169"/>
      <c r="HD4" s="169"/>
      <c r="HE4" s="169" t="s">
        <v>236</v>
      </c>
      <c r="HF4" s="169"/>
      <c r="HG4" s="169"/>
      <c r="HH4" s="169"/>
      <c r="HI4" s="169" t="s">
        <v>236</v>
      </c>
      <c r="HJ4" s="169"/>
      <c r="HK4" s="169"/>
      <c r="HL4" s="169"/>
      <c r="HM4" s="169" t="s">
        <v>236</v>
      </c>
      <c r="HN4" s="169"/>
      <c r="HO4" s="169"/>
      <c r="HP4" s="169"/>
      <c r="HQ4" s="169" t="s">
        <v>236</v>
      </c>
      <c r="HR4" s="169"/>
      <c r="HS4" s="169"/>
      <c r="HT4" s="169"/>
      <c r="HU4" s="169" t="s">
        <v>236</v>
      </c>
      <c r="HV4" s="169"/>
      <c r="HW4" s="169"/>
      <c r="HX4" s="169"/>
      <c r="HY4" s="169" t="s">
        <v>236</v>
      </c>
      <c r="HZ4" s="169"/>
      <c r="IA4" s="169"/>
      <c r="IB4" s="169"/>
      <c r="IC4" s="169" t="s">
        <v>236</v>
      </c>
      <c r="ID4" s="169"/>
      <c r="IE4" s="169"/>
      <c r="IF4" s="169"/>
      <c r="IG4" s="169" t="s">
        <v>236</v>
      </c>
      <c r="IH4" s="169"/>
      <c r="II4" s="169"/>
      <c r="IJ4" s="169"/>
      <c r="IK4" s="169" t="s">
        <v>236</v>
      </c>
      <c r="IL4" s="169"/>
      <c r="IM4" s="169"/>
      <c r="IN4" s="169"/>
      <c r="IO4" s="169" t="s">
        <v>236</v>
      </c>
      <c r="IP4" s="169"/>
      <c r="IQ4" s="169"/>
      <c r="IR4" s="169"/>
      <c r="IS4" s="169" t="s">
        <v>236</v>
      </c>
      <c r="IT4" s="169"/>
      <c r="IU4" s="169"/>
      <c r="IV4" s="169"/>
      <c r="IW4" s="169" t="s">
        <v>236</v>
      </c>
      <c r="IX4" s="169"/>
      <c r="IY4" s="169"/>
      <c r="IZ4" s="169"/>
      <c r="JA4" s="169" t="s">
        <v>236</v>
      </c>
      <c r="JB4" s="169"/>
      <c r="JC4" s="169"/>
      <c r="JD4" s="169"/>
      <c r="JE4" s="169" t="s">
        <v>236</v>
      </c>
      <c r="JF4" s="169"/>
      <c r="JG4" s="169"/>
      <c r="JH4" s="169"/>
      <c r="JI4" s="169" t="s">
        <v>236</v>
      </c>
      <c r="JJ4" s="169"/>
      <c r="JK4" s="169"/>
      <c r="JL4" s="169"/>
      <c r="JM4" s="169" t="s">
        <v>236</v>
      </c>
      <c r="JN4" s="169"/>
      <c r="JO4" s="169"/>
      <c r="JP4" s="169"/>
      <c r="JQ4" s="169" t="s">
        <v>236</v>
      </c>
      <c r="JR4" s="169"/>
      <c r="JS4" s="169"/>
      <c r="JT4" s="169"/>
    </row>
    <row r="5" spans="1:280" s="2" customFormat="1" ht="11.25" x14ac:dyDescent="0.2">
      <c r="A5" s="161" t="s">
        <v>237</v>
      </c>
      <c r="B5" s="161"/>
      <c r="C5" s="161"/>
      <c r="D5" s="161"/>
      <c r="E5" s="161" t="s">
        <v>237</v>
      </c>
      <c r="F5" s="161"/>
      <c r="G5" s="161"/>
      <c r="H5" s="161"/>
      <c r="I5" s="161" t="s">
        <v>237</v>
      </c>
      <c r="J5" s="161"/>
      <c r="K5" s="161"/>
      <c r="L5" s="161"/>
      <c r="M5" s="161" t="s">
        <v>237</v>
      </c>
      <c r="N5" s="161"/>
      <c r="O5" s="161"/>
      <c r="P5" s="161"/>
      <c r="Q5" s="161" t="s">
        <v>237</v>
      </c>
      <c r="R5" s="161"/>
      <c r="S5" s="161"/>
      <c r="T5" s="161"/>
      <c r="U5" s="161" t="s">
        <v>237</v>
      </c>
      <c r="V5" s="161"/>
      <c r="W5" s="161"/>
      <c r="X5" s="161"/>
      <c r="Y5" s="161" t="s">
        <v>237</v>
      </c>
      <c r="Z5" s="161"/>
      <c r="AA5" s="161"/>
      <c r="AB5" s="161"/>
      <c r="AC5" s="161" t="s">
        <v>237</v>
      </c>
      <c r="AD5" s="161"/>
      <c r="AE5" s="161"/>
      <c r="AF5" s="161"/>
      <c r="AG5" s="161" t="s">
        <v>237</v>
      </c>
      <c r="AH5" s="161"/>
      <c r="AI5" s="161"/>
      <c r="AJ5" s="161"/>
      <c r="AK5" s="161" t="s">
        <v>237</v>
      </c>
      <c r="AL5" s="161"/>
      <c r="AM5" s="161"/>
      <c r="AN5" s="161"/>
      <c r="AO5" s="161" t="s">
        <v>237</v>
      </c>
      <c r="AP5" s="161"/>
      <c r="AQ5" s="161"/>
      <c r="AR5" s="161"/>
      <c r="AS5" s="161" t="s">
        <v>237</v>
      </c>
      <c r="AT5" s="161"/>
      <c r="AU5" s="161"/>
      <c r="AV5" s="161"/>
      <c r="AW5" s="161" t="s">
        <v>237</v>
      </c>
      <c r="AX5" s="161"/>
      <c r="AY5" s="161"/>
      <c r="AZ5" s="161"/>
      <c r="BA5" s="161" t="s">
        <v>237</v>
      </c>
      <c r="BB5" s="161"/>
      <c r="BC5" s="161"/>
      <c r="BD5" s="161"/>
      <c r="BE5" s="161" t="s">
        <v>237</v>
      </c>
      <c r="BF5" s="161"/>
      <c r="BG5" s="161"/>
      <c r="BH5" s="161"/>
      <c r="BI5" s="161" t="s">
        <v>237</v>
      </c>
      <c r="BJ5" s="161"/>
      <c r="BK5" s="161"/>
      <c r="BL5" s="161"/>
      <c r="BM5" s="161" t="s">
        <v>237</v>
      </c>
      <c r="BN5" s="161"/>
      <c r="BO5" s="161"/>
      <c r="BP5" s="161"/>
      <c r="BQ5" s="161" t="s">
        <v>237</v>
      </c>
      <c r="BR5" s="161"/>
      <c r="BS5" s="161"/>
      <c r="BT5" s="161"/>
      <c r="BU5" s="161" t="s">
        <v>237</v>
      </c>
      <c r="BV5" s="161"/>
      <c r="BW5" s="161"/>
      <c r="BX5" s="161"/>
      <c r="BY5" s="161" t="s">
        <v>237</v>
      </c>
      <c r="BZ5" s="161"/>
      <c r="CA5" s="161"/>
      <c r="CB5" s="161"/>
      <c r="CC5" s="161" t="s">
        <v>237</v>
      </c>
      <c r="CD5" s="161"/>
      <c r="CE5" s="161"/>
      <c r="CF5" s="161"/>
      <c r="CG5" s="161" t="s">
        <v>237</v>
      </c>
      <c r="CH5" s="161"/>
      <c r="CI5" s="161"/>
      <c r="CJ5" s="161"/>
      <c r="CK5" s="161" t="s">
        <v>237</v>
      </c>
      <c r="CL5" s="161"/>
      <c r="CM5" s="161"/>
      <c r="CN5" s="161"/>
      <c r="CO5" s="161" t="s">
        <v>237</v>
      </c>
      <c r="CP5" s="161"/>
      <c r="CQ5" s="161"/>
      <c r="CR5" s="161"/>
      <c r="CS5" s="161" t="s">
        <v>237</v>
      </c>
      <c r="CT5" s="161"/>
      <c r="CU5" s="161"/>
      <c r="CV5" s="161"/>
      <c r="CW5" s="161" t="s">
        <v>237</v>
      </c>
      <c r="CX5" s="161"/>
      <c r="CY5" s="161"/>
      <c r="CZ5" s="161"/>
      <c r="DA5" s="161" t="s">
        <v>237</v>
      </c>
      <c r="DB5" s="161"/>
      <c r="DC5" s="161"/>
      <c r="DD5" s="161"/>
      <c r="DE5" s="161" t="s">
        <v>237</v>
      </c>
      <c r="DF5" s="161"/>
      <c r="DG5" s="161"/>
      <c r="DH5" s="161"/>
      <c r="DI5" s="161" t="s">
        <v>237</v>
      </c>
      <c r="DJ5" s="161"/>
      <c r="DK5" s="161"/>
      <c r="DL5" s="161"/>
      <c r="DM5" s="161" t="s">
        <v>237</v>
      </c>
      <c r="DN5" s="161"/>
      <c r="DO5" s="161"/>
      <c r="DP5" s="161"/>
      <c r="DQ5" s="161" t="s">
        <v>237</v>
      </c>
      <c r="DR5" s="161"/>
      <c r="DS5" s="161"/>
      <c r="DT5" s="161"/>
      <c r="DU5" s="161" t="s">
        <v>237</v>
      </c>
      <c r="DV5" s="161"/>
      <c r="DW5" s="161"/>
      <c r="DX5" s="161"/>
      <c r="DY5" s="161" t="s">
        <v>237</v>
      </c>
      <c r="DZ5" s="161"/>
      <c r="EA5" s="161"/>
      <c r="EB5" s="161"/>
      <c r="EC5" s="161" t="s">
        <v>237</v>
      </c>
      <c r="ED5" s="161"/>
      <c r="EE5" s="161"/>
      <c r="EF5" s="161"/>
      <c r="EG5" s="161" t="s">
        <v>237</v>
      </c>
      <c r="EH5" s="161"/>
      <c r="EI5" s="161"/>
      <c r="EJ5" s="161"/>
      <c r="EK5" s="161" t="s">
        <v>237</v>
      </c>
      <c r="EL5" s="161"/>
      <c r="EM5" s="161"/>
      <c r="EN5" s="161"/>
      <c r="EO5" s="161" t="s">
        <v>237</v>
      </c>
      <c r="EP5" s="161"/>
      <c r="EQ5" s="161"/>
      <c r="ER5" s="161"/>
      <c r="ES5" s="161" t="s">
        <v>237</v>
      </c>
      <c r="ET5" s="161"/>
      <c r="EU5" s="161"/>
      <c r="EV5" s="161"/>
      <c r="EW5" s="161" t="s">
        <v>237</v>
      </c>
      <c r="EX5" s="161"/>
      <c r="EY5" s="161"/>
      <c r="EZ5" s="161"/>
      <c r="FA5" s="161" t="s">
        <v>237</v>
      </c>
      <c r="FB5" s="161"/>
      <c r="FC5" s="161"/>
      <c r="FD5" s="161"/>
      <c r="FE5" s="161" t="s">
        <v>237</v>
      </c>
      <c r="FF5" s="161"/>
      <c r="FG5" s="161"/>
      <c r="FH5" s="161"/>
      <c r="FI5" s="161" t="s">
        <v>237</v>
      </c>
      <c r="FJ5" s="161"/>
      <c r="FK5" s="161"/>
      <c r="FL5" s="161"/>
      <c r="FM5" s="161" t="s">
        <v>237</v>
      </c>
      <c r="FN5" s="161"/>
      <c r="FO5" s="161"/>
      <c r="FP5" s="161"/>
      <c r="FQ5" s="161" t="s">
        <v>237</v>
      </c>
      <c r="FR5" s="161"/>
      <c r="FS5" s="161"/>
      <c r="FT5" s="161"/>
      <c r="FU5" s="161" t="s">
        <v>237</v>
      </c>
      <c r="FV5" s="161"/>
      <c r="FW5" s="161"/>
      <c r="FX5" s="161"/>
      <c r="FY5" s="161" t="s">
        <v>237</v>
      </c>
      <c r="FZ5" s="161"/>
      <c r="GA5" s="161"/>
      <c r="GB5" s="161"/>
      <c r="GC5" s="161" t="s">
        <v>237</v>
      </c>
      <c r="GD5" s="161"/>
      <c r="GE5" s="161"/>
      <c r="GF5" s="161"/>
      <c r="GG5" s="161" t="s">
        <v>237</v>
      </c>
      <c r="GH5" s="161"/>
      <c r="GI5" s="161"/>
      <c r="GJ5" s="161"/>
      <c r="GK5" s="161" t="s">
        <v>237</v>
      </c>
      <c r="GL5" s="161"/>
      <c r="GM5" s="161"/>
      <c r="GN5" s="161"/>
      <c r="GO5" s="161" t="s">
        <v>237</v>
      </c>
      <c r="GP5" s="161"/>
      <c r="GQ5" s="161"/>
      <c r="GR5" s="161"/>
      <c r="GS5" s="161" t="s">
        <v>237</v>
      </c>
      <c r="GT5" s="161"/>
      <c r="GU5" s="161"/>
      <c r="GV5" s="161"/>
      <c r="GW5" s="161" t="s">
        <v>237</v>
      </c>
      <c r="GX5" s="161"/>
      <c r="GY5" s="161"/>
      <c r="GZ5" s="161"/>
      <c r="HA5" s="161" t="s">
        <v>237</v>
      </c>
      <c r="HB5" s="161"/>
      <c r="HC5" s="161"/>
      <c r="HD5" s="161"/>
      <c r="HE5" s="161" t="s">
        <v>237</v>
      </c>
      <c r="HF5" s="161"/>
      <c r="HG5" s="161"/>
      <c r="HH5" s="161"/>
      <c r="HI5" s="161" t="s">
        <v>237</v>
      </c>
      <c r="HJ5" s="161"/>
      <c r="HK5" s="161"/>
      <c r="HL5" s="161"/>
      <c r="HM5" s="161" t="s">
        <v>237</v>
      </c>
      <c r="HN5" s="161"/>
      <c r="HO5" s="161"/>
      <c r="HP5" s="161"/>
      <c r="HQ5" s="161" t="s">
        <v>237</v>
      </c>
      <c r="HR5" s="161"/>
      <c r="HS5" s="161"/>
      <c r="HT5" s="161"/>
      <c r="HU5" s="161" t="s">
        <v>237</v>
      </c>
      <c r="HV5" s="161"/>
      <c r="HW5" s="161"/>
      <c r="HX5" s="161"/>
      <c r="HY5" s="161" t="s">
        <v>237</v>
      </c>
      <c r="HZ5" s="161"/>
      <c r="IA5" s="161"/>
      <c r="IB5" s="161"/>
      <c r="IC5" s="161" t="s">
        <v>237</v>
      </c>
      <c r="ID5" s="161"/>
      <c r="IE5" s="161"/>
      <c r="IF5" s="161"/>
      <c r="IG5" s="161" t="s">
        <v>237</v>
      </c>
      <c r="IH5" s="161"/>
      <c r="II5" s="161"/>
      <c r="IJ5" s="161"/>
      <c r="IK5" s="161" t="s">
        <v>237</v>
      </c>
      <c r="IL5" s="161"/>
      <c r="IM5" s="161"/>
      <c r="IN5" s="161"/>
      <c r="IO5" s="161" t="s">
        <v>237</v>
      </c>
      <c r="IP5" s="161"/>
      <c r="IQ5" s="161"/>
      <c r="IR5" s="161"/>
      <c r="IS5" s="161" t="s">
        <v>237</v>
      </c>
      <c r="IT5" s="161"/>
      <c r="IU5" s="161"/>
      <c r="IV5" s="161"/>
      <c r="IW5" s="161" t="s">
        <v>237</v>
      </c>
      <c r="IX5" s="161"/>
      <c r="IY5" s="161"/>
      <c r="IZ5" s="161"/>
      <c r="JA5" s="161" t="s">
        <v>237</v>
      </c>
      <c r="JB5" s="161"/>
      <c r="JC5" s="161"/>
      <c r="JD5" s="161"/>
      <c r="JE5" s="161" t="s">
        <v>237</v>
      </c>
      <c r="JF5" s="161"/>
      <c r="JG5" s="161"/>
      <c r="JH5" s="161"/>
      <c r="JI5" s="161" t="s">
        <v>237</v>
      </c>
      <c r="JJ5" s="161"/>
      <c r="JK5" s="161"/>
      <c r="JL5" s="161"/>
      <c r="JM5" s="161" t="s">
        <v>237</v>
      </c>
      <c r="JN5" s="161"/>
      <c r="JO5" s="161"/>
      <c r="JP5" s="161"/>
      <c r="JQ5" s="161" t="s">
        <v>237</v>
      </c>
      <c r="JR5" s="161"/>
      <c r="JS5" s="161"/>
      <c r="JT5" s="161"/>
    </row>
    <row r="6" spans="1:280" s="2" customFormat="1" x14ac:dyDescent="0.2">
      <c r="A6" s="168" t="s">
        <v>92</v>
      </c>
      <c r="B6" s="168"/>
      <c r="C6" s="168"/>
      <c r="D6" s="168"/>
      <c r="E6" s="168" t="s">
        <v>92</v>
      </c>
      <c r="F6" s="168"/>
      <c r="G6" s="168"/>
      <c r="H6" s="168"/>
      <c r="I6" s="168" t="s">
        <v>92</v>
      </c>
      <c r="J6" s="168"/>
      <c r="K6" s="168"/>
      <c r="L6" s="168"/>
      <c r="M6" s="168" t="s">
        <v>92</v>
      </c>
      <c r="N6" s="168"/>
      <c r="O6" s="168"/>
      <c r="P6" s="168"/>
      <c r="Q6" s="168" t="s">
        <v>92</v>
      </c>
      <c r="R6" s="168"/>
      <c r="S6" s="168"/>
      <c r="T6" s="168"/>
      <c r="U6" s="179" t="s">
        <v>92</v>
      </c>
      <c r="V6" s="179"/>
      <c r="W6" s="179"/>
      <c r="X6" s="179"/>
      <c r="Y6" s="168" t="s">
        <v>92</v>
      </c>
      <c r="Z6" s="168"/>
      <c r="AA6" s="168"/>
      <c r="AB6" s="168"/>
      <c r="AC6" s="168" t="s">
        <v>92</v>
      </c>
      <c r="AD6" s="168"/>
      <c r="AE6" s="168"/>
      <c r="AF6" s="168"/>
      <c r="AG6" s="168" t="s">
        <v>92</v>
      </c>
      <c r="AH6" s="168"/>
      <c r="AI6" s="168"/>
      <c r="AJ6" s="168"/>
      <c r="AK6" s="168" t="s">
        <v>92</v>
      </c>
      <c r="AL6" s="168"/>
      <c r="AM6" s="168"/>
      <c r="AN6" s="168"/>
      <c r="AO6" s="168" t="s">
        <v>92</v>
      </c>
      <c r="AP6" s="168"/>
      <c r="AQ6" s="168"/>
      <c r="AR6" s="168"/>
      <c r="AS6" s="168" t="s">
        <v>92</v>
      </c>
      <c r="AT6" s="168"/>
      <c r="AU6" s="168"/>
      <c r="AV6" s="168"/>
      <c r="AW6" s="168" t="s">
        <v>92</v>
      </c>
      <c r="AX6" s="168"/>
      <c r="AY6" s="168"/>
      <c r="AZ6" s="168"/>
      <c r="BA6" s="168" t="s">
        <v>92</v>
      </c>
      <c r="BB6" s="168"/>
      <c r="BC6" s="168"/>
      <c r="BD6" s="168"/>
      <c r="BE6" s="168" t="s">
        <v>92</v>
      </c>
      <c r="BF6" s="168"/>
      <c r="BG6" s="168"/>
      <c r="BH6" s="168"/>
      <c r="BI6" s="168" t="s">
        <v>92</v>
      </c>
      <c r="BJ6" s="168"/>
      <c r="BK6" s="168"/>
      <c r="BL6" s="168"/>
      <c r="BM6" s="168" t="s">
        <v>92</v>
      </c>
      <c r="BN6" s="168"/>
      <c r="BO6" s="168"/>
      <c r="BP6" s="168"/>
      <c r="BQ6" s="168" t="s">
        <v>92</v>
      </c>
      <c r="BR6" s="168"/>
      <c r="BS6" s="168"/>
      <c r="BT6" s="168"/>
      <c r="BU6" s="168" t="s">
        <v>92</v>
      </c>
      <c r="BV6" s="168"/>
      <c r="BW6" s="168"/>
      <c r="BX6" s="168"/>
      <c r="BY6" s="168" t="s">
        <v>92</v>
      </c>
      <c r="BZ6" s="168"/>
      <c r="CA6" s="168"/>
      <c r="CB6" s="168"/>
      <c r="CC6" s="168" t="s">
        <v>92</v>
      </c>
      <c r="CD6" s="168"/>
      <c r="CE6" s="168"/>
      <c r="CF6" s="168"/>
      <c r="CG6" s="168" t="s">
        <v>92</v>
      </c>
      <c r="CH6" s="168"/>
      <c r="CI6" s="168"/>
      <c r="CJ6" s="168"/>
      <c r="CK6" s="168" t="s">
        <v>92</v>
      </c>
      <c r="CL6" s="168"/>
      <c r="CM6" s="168"/>
      <c r="CN6" s="168"/>
      <c r="CO6" s="168" t="s">
        <v>92</v>
      </c>
      <c r="CP6" s="168"/>
      <c r="CQ6" s="168"/>
      <c r="CR6" s="168"/>
      <c r="CS6" s="168" t="s">
        <v>92</v>
      </c>
      <c r="CT6" s="168"/>
      <c r="CU6" s="168"/>
      <c r="CV6" s="168"/>
      <c r="CW6" s="168" t="s">
        <v>92</v>
      </c>
      <c r="CX6" s="168"/>
      <c r="CY6" s="168"/>
      <c r="CZ6" s="168"/>
      <c r="DA6" s="168" t="s">
        <v>92</v>
      </c>
      <c r="DB6" s="168"/>
      <c r="DC6" s="168"/>
      <c r="DD6" s="168"/>
      <c r="DE6" s="168" t="s">
        <v>92</v>
      </c>
      <c r="DF6" s="168"/>
      <c r="DG6" s="168"/>
      <c r="DH6" s="168"/>
      <c r="DI6" s="168" t="s">
        <v>92</v>
      </c>
      <c r="DJ6" s="168"/>
      <c r="DK6" s="168"/>
      <c r="DL6" s="168"/>
      <c r="DM6" s="168" t="s">
        <v>92</v>
      </c>
      <c r="DN6" s="168"/>
      <c r="DO6" s="168"/>
      <c r="DP6" s="168"/>
      <c r="DQ6" s="168" t="s">
        <v>92</v>
      </c>
      <c r="DR6" s="168"/>
      <c r="DS6" s="168"/>
      <c r="DT6" s="168"/>
      <c r="DU6" s="168" t="s">
        <v>92</v>
      </c>
      <c r="DV6" s="168"/>
      <c r="DW6" s="168"/>
      <c r="DX6" s="168"/>
      <c r="DY6" s="168" t="s">
        <v>92</v>
      </c>
      <c r="DZ6" s="168"/>
      <c r="EA6" s="168"/>
      <c r="EB6" s="168"/>
      <c r="EC6" s="168" t="s">
        <v>92</v>
      </c>
      <c r="ED6" s="168"/>
      <c r="EE6" s="168"/>
      <c r="EF6" s="168"/>
      <c r="EG6" s="168" t="s">
        <v>92</v>
      </c>
      <c r="EH6" s="168"/>
      <c r="EI6" s="168"/>
      <c r="EJ6" s="168"/>
      <c r="EK6" s="168" t="s">
        <v>92</v>
      </c>
      <c r="EL6" s="168"/>
      <c r="EM6" s="168"/>
      <c r="EN6" s="168"/>
      <c r="EO6" s="168" t="s">
        <v>92</v>
      </c>
      <c r="EP6" s="168"/>
      <c r="EQ6" s="168"/>
      <c r="ER6" s="168"/>
      <c r="ES6" s="168" t="s">
        <v>92</v>
      </c>
      <c r="ET6" s="168"/>
      <c r="EU6" s="168"/>
      <c r="EV6" s="168"/>
      <c r="EW6" s="168" t="s">
        <v>92</v>
      </c>
      <c r="EX6" s="168"/>
      <c r="EY6" s="168"/>
      <c r="EZ6" s="168"/>
      <c r="FA6" s="168" t="s">
        <v>92</v>
      </c>
      <c r="FB6" s="168"/>
      <c r="FC6" s="168"/>
      <c r="FD6" s="168"/>
      <c r="FE6" s="168" t="s">
        <v>92</v>
      </c>
      <c r="FF6" s="168"/>
      <c r="FG6" s="168"/>
      <c r="FH6" s="168"/>
      <c r="FI6" s="168" t="s">
        <v>92</v>
      </c>
      <c r="FJ6" s="168"/>
      <c r="FK6" s="168"/>
      <c r="FL6" s="168"/>
      <c r="FM6" s="168" t="s">
        <v>92</v>
      </c>
      <c r="FN6" s="168"/>
      <c r="FO6" s="168"/>
      <c r="FP6" s="168"/>
      <c r="FQ6" s="168" t="s">
        <v>92</v>
      </c>
      <c r="FR6" s="168"/>
      <c r="FS6" s="168"/>
      <c r="FT6" s="168"/>
      <c r="FU6" s="168" t="s">
        <v>92</v>
      </c>
      <c r="FV6" s="168"/>
      <c r="FW6" s="168"/>
      <c r="FX6" s="168"/>
      <c r="FY6" s="168" t="s">
        <v>92</v>
      </c>
      <c r="FZ6" s="168"/>
      <c r="GA6" s="168"/>
      <c r="GB6" s="168"/>
      <c r="GC6" s="168" t="s">
        <v>92</v>
      </c>
      <c r="GD6" s="168"/>
      <c r="GE6" s="168"/>
      <c r="GF6" s="168"/>
      <c r="GG6" s="168" t="s">
        <v>92</v>
      </c>
      <c r="GH6" s="168"/>
      <c r="GI6" s="168"/>
      <c r="GJ6" s="168"/>
      <c r="GK6" s="168" t="s">
        <v>92</v>
      </c>
      <c r="GL6" s="168"/>
      <c r="GM6" s="168"/>
      <c r="GN6" s="168"/>
      <c r="GO6" s="168" t="s">
        <v>92</v>
      </c>
      <c r="GP6" s="168"/>
      <c r="GQ6" s="168"/>
      <c r="GR6" s="168"/>
      <c r="GS6" s="168" t="s">
        <v>92</v>
      </c>
      <c r="GT6" s="168"/>
      <c r="GU6" s="168"/>
      <c r="GV6" s="168"/>
      <c r="GW6" s="168" t="s">
        <v>92</v>
      </c>
      <c r="GX6" s="168"/>
      <c r="GY6" s="168"/>
      <c r="GZ6" s="168"/>
      <c r="HA6" s="168" t="s">
        <v>92</v>
      </c>
      <c r="HB6" s="168"/>
      <c r="HC6" s="168"/>
      <c r="HD6" s="168"/>
      <c r="HE6" s="168" t="s">
        <v>92</v>
      </c>
      <c r="HF6" s="168"/>
      <c r="HG6" s="168"/>
      <c r="HH6" s="168"/>
      <c r="HI6" s="168" t="s">
        <v>92</v>
      </c>
      <c r="HJ6" s="168"/>
      <c r="HK6" s="168"/>
      <c r="HL6" s="168"/>
      <c r="HM6" s="168" t="s">
        <v>92</v>
      </c>
      <c r="HN6" s="168"/>
      <c r="HO6" s="168"/>
      <c r="HP6" s="168"/>
      <c r="HQ6" s="168" t="s">
        <v>92</v>
      </c>
      <c r="HR6" s="168"/>
      <c r="HS6" s="168"/>
      <c r="HT6" s="168"/>
      <c r="HU6" s="168" t="s">
        <v>92</v>
      </c>
      <c r="HV6" s="168"/>
      <c r="HW6" s="168"/>
      <c r="HX6" s="168"/>
      <c r="HY6" s="168" t="s">
        <v>92</v>
      </c>
      <c r="HZ6" s="168"/>
      <c r="IA6" s="168"/>
      <c r="IB6" s="168"/>
      <c r="IC6" s="168" t="s">
        <v>92</v>
      </c>
      <c r="ID6" s="168"/>
      <c r="IE6" s="168"/>
      <c r="IF6" s="168"/>
      <c r="IG6" s="168" t="s">
        <v>92</v>
      </c>
      <c r="IH6" s="168"/>
      <c r="II6" s="168"/>
      <c r="IJ6" s="168"/>
      <c r="IK6" s="168" t="s">
        <v>92</v>
      </c>
      <c r="IL6" s="168"/>
      <c r="IM6" s="168"/>
      <c r="IN6" s="168"/>
      <c r="IO6" s="168" t="s">
        <v>92</v>
      </c>
      <c r="IP6" s="168"/>
      <c r="IQ6" s="168"/>
      <c r="IR6" s="168"/>
      <c r="IS6" s="168" t="s">
        <v>92</v>
      </c>
      <c r="IT6" s="168"/>
      <c r="IU6" s="168"/>
      <c r="IV6" s="168"/>
      <c r="IW6" s="168" t="s">
        <v>92</v>
      </c>
      <c r="IX6" s="168"/>
      <c r="IY6" s="168"/>
      <c r="IZ6" s="168"/>
      <c r="JA6" s="168" t="s">
        <v>92</v>
      </c>
      <c r="JB6" s="168"/>
      <c r="JC6" s="168"/>
      <c r="JD6" s="168"/>
      <c r="JE6" s="168" t="s">
        <v>92</v>
      </c>
      <c r="JF6" s="168"/>
      <c r="JG6" s="168"/>
      <c r="JH6" s="168"/>
      <c r="JI6" s="168" t="s">
        <v>92</v>
      </c>
      <c r="JJ6" s="168"/>
      <c r="JK6" s="168"/>
      <c r="JL6" s="168"/>
      <c r="JM6" s="168" t="s">
        <v>92</v>
      </c>
      <c r="JN6" s="168"/>
      <c r="JO6" s="168"/>
      <c r="JP6" s="168"/>
      <c r="JQ6" s="168" t="s">
        <v>92</v>
      </c>
      <c r="JR6" s="168"/>
      <c r="JS6" s="168"/>
      <c r="JT6" s="168"/>
    </row>
    <row r="7" spans="1:280" x14ac:dyDescent="0.2">
      <c r="A7" s="2"/>
      <c r="B7" s="4" t="s">
        <v>9</v>
      </c>
      <c r="C7" s="166">
        <f>$C$24</f>
        <v>42569</v>
      </c>
      <c r="D7" s="167"/>
      <c r="E7" s="2"/>
      <c r="F7" s="4" t="s">
        <v>9</v>
      </c>
      <c r="G7" s="166">
        <f>$C$24</f>
        <v>42569</v>
      </c>
      <c r="H7" s="167"/>
      <c r="I7" s="2"/>
      <c r="J7" s="4" t="s">
        <v>9</v>
      </c>
      <c r="K7" s="166">
        <f>$C$24</f>
        <v>42569</v>
      </c>
      <c r="L7" s="167"/>
      <c r="M7" s="2"/>
      <c r="N7" s="4" t="s">
        <v>9</v>
      </c>
      <c r="O7" s="166">
        <f>$C$24</f>
        <v>42569</v>
      </c>
      <c r="P7" s="167"/>
      <c r="Q7" s="2"/>
      <c r="R7" s="4" t="s">
        <v>9</v>
      </c>
      <c r="S7" s="166">
        <f>$C$24</f>
        <v>42569</v>
      </c>
      <c r="T7" s="167"/>
      <c r="U7" s="148"/>
      <c r="V7" s="149" t="s">
        <v>9</v>
      </c>
      <c r="W7" s="177">
        <f>$C$24</f>
        <v>42569</v>
      </c>
      <c r="X7" s="178"/>
      <c r="Y7" s="2"/>
      <c r="Z7" s="4" t="s">
        <v>9</v>
      </c>
      <c r="AA7" s="166">
        <f>$C$24</f>
        <v>42569</v>
      </c>
      <c r="AB7" s="167"/>
      <c r="AC7" s="2"/>
      <c r="AD7" s="4" t="s">
        <v>9</v>
      </c>
      <c r="AE7" s="166">
        <f>$C$24</f>
        <v>42569</v>
      </c>
      <c r="AF7" s="167"/>
      <c r="AG7" s="2"/>
      <c r="AH7" s="4" t="s">
        <v>9</v>
      </c>
      <c r="AI7" s="166">
        <f>$C$24</f>
        <v>42569</v>
      </c>
      <c r="AJ7" s="167"/>
      <c r="AK7" s="2"/>
      <c r="AL7" s="4" t="s">
        <v>9</v>
      </c>
      <c r="AM7" s="166">
        <f>$C$24</f>
        <v>42569</v>
      </c>
      <c r="AN7" s="167"/>
      <c r="AO7" s="2"/>
      <c r="AP7" s="4" t="s">
        <v>9</v>
      </c>
      <c r="AQ7" s="166">
        <f>$C$24</f>
        <v>42569</v>
      </c>
      <c r="AR7" s="167"/>
      <c r="AS7" s="2"/>
      <c r="AT7" s="4" t="s">
        <v>9</v>
      </c>
      <c r="AU7" s="166">
        <f>$C$24</f>
        <v>42569</v>
      </c>
      <c r="AV7" s="167"/>
      <c r="AW7" s="2"/>
      <c r="AX7" s="4" t="s">
        <v>9</v>
      </c>
      <c r="AY7" s="166">
        <f>$C$24</f>
        <v>42569</v>
      </c>
      <c r="AZ7" s="167"/>
      <c r="BA7" s="2"/>
      <c r="BB7" s="4" t="s">
        <v>9</v>
      </c>
      <c r="BC7" s="166">
        <f>$C$24</f>
        <v>42569</v>
      </c>
      <c r="BD7" s="167"/>
      <c r="BE7" s="2"/>
      <c r="BF7" s="4" t="s">
        <v>9</v>
      </c>
      <c r="BG7" s="166">
        <f>$C$24</f>
        <v>42569</v>
      </c>
      <c r="BH7" s="167"/>
      <c r="BI7" s="2"/>
      <c r="BJ7" s="4" t="s">
        <v>9</v>
      </c>
      <c r="BK7" s="166">
        <f>$C$24</f>
        <v>42569</v>
      </c>
      <c r="BL7" s="167"/>
      <c r="BM7" s="2"/>
      <c r="BN7" s="4" t="s">
        <v>9</v>
      </c>
      <c r="BO7" s="166">
        <f>$C$24</f>
        <v>42569</v>
      </c>
      <c r="BP7" s="167"/>
      <c r="BQ7" s="2"/>
      <c r="BR7" s="4" t="s">
        <v>9</v>
      </c>
      <c r="BS7" s="166">
        <f>$C$24</f>
        <v>42569</v>
      </c>
      <c r="BT7" s="167"/>
      <c r="BU7" s="2"/>
      <c r="BV7" s="4" t="s">
        <v>9</v>
      </c>
      <c r="BW7" s="166">
        <f>$C$24</f>
        <v>42569</v>
      </c>
      <c r="BX7" s="167"/>
      <c r="BY7" s="2"/>
      <c r="BZ7" s="4" t="s">
        <v>9</v>
      </c>
      <c r="CA7" s="166">
        <f>$C$24</f>
        <v>42569</v>
      </c>
      <c r="CB7" s="167"/>
      <c r="CC7" s="2"/>
      <c r="CD7" s="4" t="s">
        <v>9</v>
      </c>
      <c r="CE7" s="166">
        <f>$C$24</f>
        <v>42569</v>
      </c>
      <c r="CF7" s="167"/>
      <c r="CG7" s="2"/>
      <c r="CH7" s="4" t="s">
        <v>9</v>
      </c>
      <c r="CI7" s="166">
        <f>$C$24</f>
        <v>42569</v>
      </c>
      <c r="CJ7" s="167"/>
      <c r="CK7" s="2"/>
      <c r="CL7" s="4" t="s">
        <v>9</v>
      </c>
      <c r="CM7" s="166">
        <f>$C$24</f>
        <v>42569</v>
      </c>
      <c r="CN7" s="167"/>
      <c r="CO7" s="2"/>
      <c r="CP7" s="4" t="s">
        <v>9</v>
      </c>
      <c r="CQ7" s="166">
        <f>$C$24</f>
        <v>42569</v>
      </c>
      <c r="CR7" s="167"/>
      <c r="CS7" s="2"/>
      <c r="CT7" s="4" t="s">
        <v>9</v>
      </c>
      <c r="CU7" s="166">
        <f>$C$24</f>
        <v>42569</v>
      </c>
      <c r="CV7" s="167"/>
      <c r="CW7" s="2"/>
      <c r="CX7" s="4" t="s">
        <v>9</v>
      </c>
      <c r="CY7" s="166">
        <f>$C$24</f>
        <v>42569</v>
      </c>
      <c r="CZ7" s="167"/>
      <c r="DA7" s="2"/>
      <c r="DB7" s="4" t="s">
        <v>9</v>
      </c>
      <c r="DC7" s="166">
        <f>$C$24</f>
        <v>42569</v>
      </c>
      <c r="DD7" s="167"/>
      <c r="DE7" s="2"/>
      <c r="DF7" s="4" t="s">
        <v>9</v>
      </c>
      <c r="DG7" s="166">
        <f>$C$24</f>
        <v>42569</v>
      </c>
      <c r="DH7" s="167"/>
      <c r="DI7" s="2"/>
      <c r="DJ7" s="4" t="s">
        <v>9</v>
      </c>
      <c r="DK7" s="166">
        <f>$C$24</f>
        <v>42569</v>
      </c>
      <c r="DL7" s="167"/>
      <c r="DM7" s="2"/>
      <c r="DN7" s="4" t="s">
        <v>9</v>
      </c>
      <c r="DO7" s="166">
        <f>$C$24</f>
        <v>42569</v>
      </c>
      <c r="DP7" s="167"/>
      <c r="DQ7" s="2"/>
      <c r="DR7" s="4" t="s">
        <v>9</v>
      </c>
      <c r="DS7" s="166">
        <f>$C$24</f>
        <v>42569</v>
      </c>
      <c r="DT7" s="167"/>
      <c r="DU7" s="2"/>
      <c r="DV7" s="4" t="s">
        <v>9</v>
      </c>
      <c r="DW7" s="166">
        <f>$C$24</f>
        <v>42569</v>
      </c>
      <c r="DX7" s="167"/>
      <c r="DY7" s="2"/>
      <c r="DZ7" s="4" t="s">
        <v>9</v>
      </c>
      <c r="EA7" s="166">
        <f>$C$24</f>
        <v>42569</v>
      </c>
      <c r="EB7" s="167"/>
      <c r="EC7" s="2"/>
      <c r="ED7" s="4" t="s">
        <v>9</v>
      </c>
      <c r="EE7" s="166">
        <f>$C$24</f>
        <v>42569</v>
      </c>
      <c r="EF7" s="167"/>
      <c r="EG7" s="2"/>
      <c r="EH7" s="4" t="s">
        <v>9</v>
      </c>
      <c r="EI7" s="166">
        <f>$C$24</f>
        <v>42569</v>
      </c>
      <c r="EJ7" s="167"/>
      <c r="EK7" s="2"/>
      <c r="EL7" s="4" t="s">
        <v>9</v>
      </c>
      <c r="EM7" s="166">
        <f>$C$24</f>
        <v>42569</v>
      </c>
      <c r="EN7" s="167"/>
      <c r="EO7" s="2"/>
      <c r="EP7" s="4" t="s">
        <v>9</v>
      </c>
      <c r="EQ7" s="166">
        <f>$C$24</f>
        <v>42569</v>
      </c>
      <c r="ER7" s="167"/>
      <c r="ES7" s="2"/>
      <c r="ET7" s="4" t="s">
        <v>9</v>
      </c>
      <c r="EU7" s="166">
        <f>$C$24</f>
        <v>42569</v>
      </c>
      <c r="EV7" s="167"/>
      <c r="EW7" s="2"/>
      <c r="EX7" s="4" t="s">
        <v>9</v>
      </c>
      <c r="EY7" s="166">
        <f>$C$24</f>
        <v>42569</v>
      </c>
      <c r="EZ7" s="167"/>
      <c r="FA7" s="2"/>
      <c r="FB7" s="4" t="s">
        <v>9</v>
      </c>
      <c r="FC7" s="166">
        <f>$C$24</f>
        <v>42569</v>
      </c>
      <c r="FD7" s="167"/>
      <c r="FE7" s="2"/>
      <c r="FF7" s="4" t="s">
        <v>9</v>
      </c>
      <c r="FG7" s="166">
        <f>$C$24</f>
        <v>42569</v>
      </c>
      <c r="FH7" s="167"/>
      <c r="FI7" s="2"/>
      <c r="FJ7" s="4" t="s">
        <v>9</v>
      </c>
      <c r="FK7" s="166">
        <f>$C$24</f>
        <v>42569</v>
      </c>
      <c r="FL7" s="167"/>
      <c r="FM7" s="2"/>
      <c r="FN7" s="4" t="s">
        <v>9</v>
      </c>
      <c r="FO7" s="166">
        <f>$C$24</f>
        <v>42569</v>
      </c>
      <c r="FP7" s="167"/>
      <c r="FQ7" s="2"/>
      <c r="FR7" s="4" t="s">
        <v>9</v>
      </c>
      <c r="FS7" s="166">
        <f>$C$24</f>
        <v>42569</v>
      </c>
      <c r="FT7" s="167"/>
      <c r="FU7" s="2"/>
      <c r="FV7" s="4" t="s">
        <v>9</v>
      </c>
      <c r="FW7" s="166">
        <f>$C$24</f>
        <v>42569</v>
      </c>
      <c r="FX7" s="167"/>
      <c r="FY7" s="2"/>
      <c r="FZ7" s="4" t="s">
        <v>9</v>
      </c>
      <c r="GA7" s="166">
        <f>$C$24</f>
        <v>42569</v>
      </c>
      <c r="GB7" s="167"/>
      <c r="GC7" s="2"/>
      <c r="GD7" s="4" t="s">
        <v>9</v>
      </c>
      <c r="GE7" s="166">
        <f>$C$24</f>
        <v>42569</v>
      </c>
      <c r="GF7" s="167"/>
      <c r="GG7" s="2"/>
      <c r="GH7" s="4" t="s">
        <v>9</v>
      </c>
      <c r="GI7" s="166">
        <f>$C$24</f>
        <v>42569</v>
      </c>
      <c r="GJ7" s="167"/>
      <c r="GK7" s="2"/>
      <c r="GL7" s="4" t="s">
        <v>9</v>
      </c>
      <c r="GM7" s="166">
        <f>$C$24</f>
        <v>42569</v>
      </c>
      <c r="GN7" s="167"/>
      <c r="GO7" s="2"/>
      <c r="GP7" s="4" t="s">
        <v>9</v>
      </c>
      <c r="GQ7" s="166">
        <f>$C$24</f>
        <v>42569</v>
      </c>
      <c r="GR7" s="167"/>
      <c r="GS7" s="2"/>
      <c r="GT7" s="4" t="s">
        <v>9</v>
      </c>
      <c r="GU7" s="166">
        <f>$C$24</f>
        <v>42569</v>
      </c>
      <c r="GV7" s="167"/>
      <c r="GW7" s="2"/>
      <c r="GX7" s="4" t="s">
        <v>9</v>
      </c>
      <c r="GY7" s="166">
        <f>$C$24</f>
        <v>42569</v>
      </c>
      <c r="GZ7" s="167"/>
      <c r="HA7" s="2"/>
      <c r="HB7" s="4" t="s">
        <v>9</v>
      </c>
      <c r="HC7" s="166">
        <f>$C$24</f>
        <v>42569</v>
      </c>
      <c r="HD7" s="167"/>
      <c r="HE7" s="2"/>
      <c r="HF7" s="4" t="s">
        <v>9</v>
      </c>
      <c r="HG7" s="166">
        <f>$C$24</f>
        <v>42569</v>
      </c>
      <c r="HH7" s="167"/>
      <c r="HI7" s="2"/>
      <c r="HJ7" s="4" t="s">
        <v>9</v>
      </c>
      <c r="HK7" s="166">
        <f>$C$24</f>
        <v>42569</v>
      </c>
      <c r="HL7" s="167"/>
      <c r="HM7" s="2"/>
      <c r="HN7" s="4" t="s">
        <v>9</v>
      </c>
      <c r="HO7" s="166">
        <f>$C$24</f>
        <v>42569</v>
      </c>
      <c r="HP7" s="167"/>
      <c r="HQ7" s="2"/>
      <c r="HR7" s="4" t="s">
        <v>9</v>
      </c>
      <c r="HS7" s="166">
        <f>$C$24</f>
        <v>42569</v>
      </c>
      <c r="HT7" s="167"/>
      <c r="HU7" s="2"/>
      <c r="HV7" s="4" t="s">
        <v>9</v>
      </c>
      <c r="HW7" s="166">
        <f>$C$24</f>
        <v>42569</v>
      </c>
      <c r="HX7" s="167"/>
      <c r="HY7" s="2"/>
      <c r="HZ7" s="4" t="s">
        <v>9</v>
      </c>
      <c r="IA7" s="166">
        <f>$C$24</f>
        <v>42569</v>
      </c>
      <c r="IB7" s="167"/>
      <c r="IC7" s="2"/>
      <c r="ID7" s="4" t="s">
        <v>9</v>
      </c>
      <c r="IE7" s="166">
        <f>$C$24</f>
        <v>42569</v>
      </c>
      <c r="IF7" s="167"/>
      <c r="IG7" s="2"/>
      <c r="IH7" s="4" t="s">
        <v>9</v>
      </c>
      <c r="II7" s="166">
        <f>$C$24</f>
        <v>42569</v>
      </c>
      <c r="IJ7" s="167"/>
      <c r="IK7" s="2"/>
      <c r="IL7" s="4" t="s">
        <v>9</v>
      </c>
      <c r="IM7" s="166">
        <f>$C$24</f>
        <v>42569</v>
      </c>
      <c r="IN7" s="167"/>
      <c r="IO7" s="2"/>
      <c r="IP7" s="4" t="s">
        <v>9</v>
      </c>
      <c r="IQ7" s="166">
        <f>$C$24</f>
        <v>42569</v>
      </c>
      <c r="IR7" s="167"/>
      <c r="IS7" s="2"/>
      <c r="IT7" s="4" t="s">
        <v>9</v>
      </c>
      <c r="IU7" s="166">
        <f>$C$24</f>
        <v>42569</v>
      </c>
      <c r="IV7" s="167"/>
      <c r="IW7" s="2"/>
      <c r="IX7" s="4" t="s">
        <v>9</v>
      </c>
      <c r="IY7" s="166">
        <f>$C$24</f>
        <v>42569</v>
      </c>
      <c r="IZ7" s="167"/>
      <c r="JA7" s="2"/>
      <c r="JB7" s="4" t="s">
        <v>9</v>
      </c>
      <c r="JC7" s="166">
        <f>$C$24</f>
        <v>42569</v>
      </c>
      <c r="JD7" s="167"/>
      <c r="JE7" s="2"/>
      <c r="JF7" s="4" t="s">
        <v>9</v>
      </c>
      <c r="JG7" s="166">
        <f>$C$24</f>
        <v>42569</v>
      </c>
      <c r="JH7" s="167"/>
      <c r="JI7" s="2"/>
      <c r="JJ7" s="4" t="s">
        <v>9</v>
      </c>
      <c r="JK7" s="166">
        <f>$C$24</f>
        <v>42569</v>
      </c>
      <c r="JL7" s="167"/>
      <c r="JM7" s="2"/>
      <c r="JN7" s="4" t="s">
        <v>9</v>
      </c>
      <c r="JO7" s="166">
        <f>$C$24</f>
        <v>42569</v>
      </c>
      <c r="JP7" s="167"/>
      <c r="JQ7" s="2"/>
      <c r="JR7" s="4" t="s">
        <v>9</v>
      </c>
      <c r="JS7" s="166">
        <f>$C$24</f>
        <v>42569</v>
      </c>
      <c r="JT7" s="167"/>
    </row>
    <row r="8" spans="1:280" x14ac:dyDescent="0.2">
      <c r="A8" s="2"/>
      <c r="B8" s="4" t="s">
        <v>10</v>
      </c>
      <c r="C8" s="166" t="s">
        <v>8</v>
      </c>
      <c r="D8" s="166"/>
      <c r="E8" s="2"/>
      <c r="F8" s="4" t="s">
        <v>10</v>
      </c>
      <c r="G8" s="166" t="s">
        <v>30</v>
      </c>
      <c r="H8" s="166"/>
      <c r="I8" s="2"/>
      <c r="J8" s="4" t="s">
        <v>10</v>
      </c>
      <c r="K8" s="166" t="s">
        <v>31</v>
      </c>
      <c r="L8" s="166"/>
      <c r="M8" s="2"/>
      <c r="N8" s="4" t="s">
        <v>10</v>
      </c>
      <c r="O8" s="166" t="s">
        <v>32</v>
      </c>
      <c r="P8" s="166"/>
      <c r="Q8" s="2"/>
      <c r="R8" s="4" t="s">
        <v>10</v>
      </c>
      <c r="S8" s="166" t="s">
        <v>33</v>
      </c>
      <c r="T8" s="166"/>
      <c r="U8" s="148"/>
      <c r="V8" s="149" t="s">
        <v>10</v>
      </c>
      <c r="W8" s="177" t="s">
        <v>34</v>
      </c>
      <c r="X8" s="177"/>
      <c r="Y8" s="2"/>
      <c r="Z8" s="4" t="s">
        <v>10</v>
      </c>
      <c r="AA8" s="166" t="s">
        <v>35</v>
      </c>
      <c r="AB8" s="166"/>
      <c r="AC8" s="2"/>
      <c r="AD8" s="4" t="s">
        <v>10</v>
      </c>
      <c r="AE8" s="166" t="s">
        <v>36</v>
      </c>
      <c r="AF8" s="166"/>
      <c r="AG8" s="2"/>
      <c r="AH8" s="4" t="s">
        <v>10</v>
      </c>
      <c r="AI8" s="166" t="s">
        <v>37</v>
      </c>
      <c r="AJ8" s="166"/>
      <c r="AK8" s="2"/>
      <c r="AL8" s="4" t="s">
        <v>10</v>
      </c>
      <c r="AM8" s="166" t="s">
        <v>38</v>
      </c>
      <c r="AN8" s="166"/>
      <c r="AO8" s="2"/>
      <c r="AP8" s="4" t="s">
        <v>10</v>
      </c>
      <c r="AQ8" s="166" t="s">
        <v>39</v>
      </c>
      <c r="AR8" s="166"/>
      <c r="AS8" s="2"/>
      <c r="AT8" s="4" t="s">
        <v>10</v>
      </c>
      <c r="AU8" s="166" t="s">
        <v>40</v>
      </c>
      <c r="AV8" s="166"/>
      <c r="AW8" s="2"/>
      <c r="AX8" s="4" t="s">
        <v>10</v>
      </c>
      <c r="AY8" s="166" t="s">
        <v>41</v>
      </c>
      <c r="AZ8" s="166"/>
      <c r="BA8" s="2"/>
      <c r="BB8" s="4" t="s">
        <v>10</v>
      </c>
      <c r="BC8" s="166" t="s">
        <v>42</v>
      </c>
      <c r="BD8" s="166"/>
      <c r="BE8" s="2"/>
      <c r="BF8" s="4" t="s">
        <v>10</v>
      </c>
      <c r="BG8" s="166" t="s">
        <v>43</v>
      </c>
      <c r="BH8" s="166"/>
      <c r="BI8" s="2"/>
      <c r="BJ8" s="4" t="s">
        <v>10</v>
      </c>
      <c r="BK8" s="166" t="s">
        <v>44</v>
      </c>
      <c r="BL8" s="166"/>
      <c r="BM8" s="2"/>
      <c r="BN8" s="4" t="s">
        <v>10</v>
      </c>
      <c r="BO8" s="166" t="s">
        <v>45</v>
      </c>
      <c r="BP8" s="166"/>
      <c r="BQ8" s="2"/>
      <c r="BR8" s="4" t="s">
        <v>10</v>
      </c>
      <c r="BS8" s="166" t="s">
        <v>46</v>
      </c>
      <c r="BT8" s="166"/>
      <c r="BU8" s="2"/>
      <c r="BV8" s="4" t="s">
        <v>10</v>
      </c>
      <c r="BW8" s="166" t="s">
        <v>47</v>
      </c>
      <c r="BX8" s="166"/>
      <c r="BY8" s="2"/>
      <c r="BZ8" s="4" t="s">
        <v>10</v>
      </c>
      <c r="CA8" s="166" t="s">
        <v>48</v>
      </c>
      <c r="CB8" s="166"/>
      <c r="CC8" s="2"/>
      <c r="CD8" s="4" t="s">
        <v>10</v>
      </c>
      <c r="CE8" s="166" t="s">
        <v>49</v>
      </c>
      <c r="CF8" s="166"/>
      <c r="CG8" s="2"/>
      <c r="CH8" s="4" t="s">
        <v>10</v>
      </c>
      <c r="CI8" s="166" t="s">
        <v>50</v>
      </c>
      <c r="CJ8" s="166"/>
      <c r="CK8" s="2"/>
      <c r="CL8" s="4" t="s">
        <v>10</v>
      </c>
      <c r="CM8" s="166" t="s">
        <v>51</v>
      </c>
      <c r="CN8" s="166"/>
      <c r="CO8" s="2"/>
      <c r="CP8" s="4" t="s">
        <v>10</v>
      </c>
      <c r="CQ8" s="166" t="s">
        <v>52</v>
      </c>
      <c r="CR8" s="166"/>
      <c r="CS8" s="2"/>
      <c r="CT8" s="4" t="s">
        <v>10</v>
      </c>
      <c r="CU8" s="166" t="s">
        <v>53</v>
      </c>
      <c r="CV8" s="166"/>
      <c r="CW8" s="2"/>
      <c r="CX8" s="4" t="s">
        <v>10</v>
      </c>
      <c r="CY8" s="166" t="s">
        <v>54</v>
      </c>
      <c r="CZ8" s="166"/>
      <c r="DA8" s="2"/>
      <c r="DB8" s="4" t="s">
        <v>10</v>
      </c>
      <c r="DC8" s="166" t="s">
        <v>55</v>
      </c>
      <c r="DD8" s="166"/>
      <c r="DE8" s="2"/>
      <c r="DF8" s="4" t="s">
        <v>10</v>
      </c>
      <c r="DG8" s="166" t="s">
        <v>56</v>
      </c>
      <c r="DH8" s="166"/>
      <c r="DI8" s="2"/>
      <c r="DJ8" s="4" t="s">
        <v>10</v>
      </c>
      <c r="DK8" s="166" t="s">
        <v>57</v>
      </c>
      <c r="DL8" s="166"/>
      <c r="DM8" s="2"/>
      <c r="DN8" s="4" t="s">
        <v>10</v>
      </c>
      <c r="DO8" s="165" t="s">
        <v>58</v>
      </c>
      <c r="DP8" s="165"/>
      <c r="DQ8" s="2"/>
      <c r="DR8" s="4" t="s">
        <v>10</v>
      </c>
      <c r="DS8" s="165" t="s">
        <v>59</v>
      </c>
      <c r="DT8" s="165"/>
      <c r="DU8" s="2"/>
      <c r="DV8" s="4" t="s">
        <v>10</v>
      </c>
      <c r="DW8" s="165" t="s">
        <v>60</v>
      </c>
      <c r="DX8" s="165"/>
      <c r="DY8" s="2"/>
      <c r="DZ8" s="4" t="s">
        <v>10</v>
      </c>
      <c r="EA8" s="165" t="s">
        <v>61</v>
      </c>
      <c r="EB8" s="165"/>
      <c r="EC8" s="2"/>
      <c r="ED8" s="4" t="s">
        <v>10</v>
      </c>
      <c r="EE8" s="165" t="s">
        <v>62</v>
      </c>
      <c r="EF8" s="165"/>
      <c r="EG8" s="2"/>
      <c r="EH8" s="4" t="s">
        <v>10</v>
      </c>
      <c r="EI8" s="165" t="s">
        <v>63</v>
      </c>
      <c r="EJ8" s="165"/>
      <c r="EK8" s="2"/>
      <c r="EL8" s="4" t="s">
        <v>10</v>
      </c>
      <c r="EM8" s="165" t="s">
        <v>64</v>
      </c>
      <c r="EN8" s="165"/>
      <c r="EO8" s="2"/>
      <c r="EP8" s="4" t="s">
        <v>10</v>
      </c>
      <c r="EQ8" s="165" t="s">
        <v>65</v>
      </c>
      <c r="ER8" s="165"/>
      <c r="ES8" s="2"/>
      <c r="ET8" s="4" t="s">
        <v>10</v>
      </c>
      <c r="EU8" s="165" t="s">
        <v>66</v>
      </c>
      <c r="EV8" s="165"/>
      <c r="EW8" s="2"/>
      <c r="EX8" s="4" t="s">
        <v>10</v>
      </c>
      <c r="EY8" s="165" t="s">
        <v>67</v>
      </c>
      <c r="EZ8" s="165"/>
      <c r="FA8" s="2"/>
      <c r="FB8" s="4" t="s">
        <v>10</v>
      </c>
      <c r="FC8" s="165" t="s">
        <v>68</v>
      </c>
      <c r="FD8" s="165"/>
      <c r="FE8" s="2"/>
      <c r="FF8" s="4" t="s">
        <v>10</v>
      </c>
      <c r="FG8" s="165" t="s">
        <v>69</v>
      </c>
      <c r="FH8" s="165"/>
      <c r="FI8" s="2"/>
      <c r="FJ8" s="4" t="s">
        <v>10</v>
      </c>
      <c r="FK8" s="165" t="s">
        <v>71</v>
      </c>
      <c r="FL8" s="165"/>
      <c r="FM8" s="2"/>
      <c r="FN8" s="4" t="s">
        <v>10</v>
      </c>
      <c r="FO8" s="165" t="s">
        <v>70</v>
      </c>
      <c r="FP8" s="165"/>
      <c r="FQ8" s="2"/>
      <c r="FR8" s="4" t="s">
        <v>10</v>
      </c>
      <c r="FS8" s="165" t="s">
        <v>72</v>
      </c>
      <c r="FT8" s="165"/>
      <c r="FU8" s="2"/>
      <c r="FV8" s="4" t="s">
        <v>10</v>
      </c>
      <c r="FW8" s="165" t="s">
        <v>73</v>
      </c>
      <c r="FX8" s="165"/>
      <c r="FY8" s="2"/>
      <c r="FZ8" s="4" t="s">
        <v>10</v>
      </c>
      <c r="GA8" s="165" t="s">
        <v>74</v>
      </c>
      <c r="GB8" s="165"/>
      <c r="GC8" s="2"/>
      <c r="GD8" s="4" t="s">
        <v>10</v>
      </c>
      <c r="GE8" s="165" t="s">
        <v>75</v>
      </c>
      <c r="GF8" s="165"/>
      <c r="GG8" s="2"/>
      <c r="GH8" s="4" t="s">
        <v>10</v>
      </c>
      <c r="GI8" s="165" t="s">
        <v>76</v>
      </c>
      <c r="GJ8" s="165"/>
      <c r="GK8" s="2"/>
      <c r="GL8" s="4" t="s">
        <v>10</v>
      </c>
      <c r="GM8" s="165" t="s">
        <v>77</v>
      </c>
      <c r="GN8" s="165"/>
      <c r="GO8" s="2"/>
      <c r="GP8" s="4" t="s">
        <v>10</v>
      </c>
      <c r="GQ8" s="165" t="s">
        <v>78</v>
      </c>
      <c r="GR8" s="165"/>
      <c r="GS8" s="2"/>
      <c r="GT8" s="4" t="s">
        <v>10</v>
      </c>
      <c r="GU8" s="165" t="s">
        <v>79</v>
      </c>
      <c r="GV8" s="165"/>
      <c r="GW8" s="2"/>
      <c r="GX8" s="4" t="s">
        <v>10</v>
      </c>
      <c r="GY8" s="165" t="s">
        <v>80</v>
      </c>
      <c r="GZ8" s="165"/>
      <c r="HA8" s="2"/>
      <c r="HB8" s="4" t="s">
        <v>10</v>
      </c>
      <c r="HC8" s="165" t="s">
        <v>81</v>
      </c>
      <c r="HD8" s="165"/>
      <c r="HE8" s="2"/>
      <c r="HF8" s="4" t="s">
        <v>10</v>
      </c>
      <c r="HG8" s="165" t="s">
        <v>82</v>
      </c>
      <c r="HH8" s="165"/>
      <c r="HI8" s="2"/>
      <c r="HJ8" s="4" t="s">
        <v>10</v>
      </c>
      <c r="HK8" s="165" t="s">
        <v>83</v>
      </c>
      <c r="HL8" s="165"/>
      <c r="HM8" s="2"/>
      <c r="HN8" s="4" t="s">
        <v>10</v>
      </c>
      <c r="HO8" s="165" t="s">
        <v>84</v>
      </c>
      <c r="HP8" s="165"/>
      <c r="HQ8" s="2"/>
      <c r="HR8" s="4" t="s">
        <v>10</v>
      </c>
      <c r="HS8" s="165" t="s">
        <v>85</v>
      </c>
      <c r="HT8" s="165"/>
      <c r="HU8" s="2"/>
      <c r="HV8" s="4" t="s">
        <v>10</v>
      </c>
      <c r="HW8" s="165" t="s">
        <v>86</v>
      </c>
      <c r="HX8" s="165"/>
      <c r="HY8" s="2"/>
      <c r="HZ8" s="4" t="s">
        <v>10</v>
      </c>
      <c r="IA8" s="165" t="s">
        <v>87</v>
      </c>
      <c r="IB8" s="165"/>
      <c r="IC8" s="2"/>
      <c r="ID8" s="4" t="s">
        <v>10</v>
      </c>
      <c r="IE8" s="165" t="s">
        <v>88</v>
      </c>
      <c r="IF8" s="165"/>
      <c r="IG8" s="2"/>
      <c r="IH8" s="4" t="s">
        <v>10</v>
      </c>
      <c r="II8" s="165" t="s">
        <v>119</v>
      </c>
      <c r="IJ8" s="165"/>
      <c r="IK8" s="2"/>
      <c r="IL8" s="4" t="s">
        <v>10</v>
      </c>
      <c r="IM8" s="165" t="s">
        <v>120</v>
      </c>
      <c r="IN8" s="165"/>
      <c r="IO8" s="2"/>
      <c r="IP8" s="4" t="s">
        <v>10</v>
      </c>
      <c r="IQ8" s="165" t="s">
        <v>121</v>
      </c>
      <c r="IR8" s="165"/>
      <c r="IS8" s="2"/>
      <c r="IT8" s="4" t="s">
        <v>10</v>
      </c>
      <c r="IU8" s="165" t="s">
        <v>122</v>
      </c>
      <c r="IV8" s="165"/>
      <c r="IW8" s="2"/>
      <c r="IX8" s="4" t="s">
        <v>10</v>
      </c>
      <c r="IY8" s="165" t="s">
        <v>123</v>
      </c>
      <c r="IZ8" s="165"/>
      <c r="JA8" s="2"/>
      <c r="JB8" s="4" t="s">
        <v>10</v>
      </c>
      <c r="JC8" s="165" t="s">
        <v>124</v>
      </c>
      <c r="JD8" s="165"/>
      <c r="JE8" s="2"/>
      <c r="JF8" s="4" t="s">
        <v>10</v>
      </c>
      <c r="JG8" s="165" t="s">
        <v>125</v>
      </c>
      <c r="JH8" s="165"/>
      <c r="JI8" s="2"/>
      <c r="JJ8" s="4" t="s">
        <v>10</v>
      </c>
      <c r="JK8" s="165" t="s">
        <v>126</v>
      </c>
      <c r="JL8" s="165"/>
      <c r="JM8" s="2"/>
      <c r="JN8" s="4" t="s">
        <v>10</v>
      </c>
      <c r="JO8" s="165" t="s">
        <v>127</v>
      </c>
      <c r="JP8" s="165"/>
      <c r="JQ8" s="2"/>
      <c r="JR8" s="4" t="s">
        <v>10</v>
      </c>
      <c r="JS8" s="165" t="s">
        <v>128</v>
      </c>
      <c r="JT8" s="165"/>
    </row>
    <row r="9" spans="1:280" x14ac:dyDescent="0.2">
      <c r="A9" s="125" t="s">
        <v>26</v>
      </c>
      <c r="B9" s="125" t="s">
        <v>2</v>
      </c>
      <c r="C9" s="125" t="s">
        <v>3</v>
      </c>
      <c r="D9" s="125" t="s">
        <v>1</v>
      </c>
      <c r="E9" s="125" t="s">
        <v>26</v>
      </c>
      <c r="F9" s="125" t="s">
        <v>2</v>
      </c>
      <c r="G9" s="125" t="s">
        <v>3</v>
      </c>
      <c r="H9" s="125" t="s">
        <v>1</v>
      </c>
      <c r="I9" s="125" t="s">
        <v>26</v>
      </c>
      <c r="J9" s="125" t="s">
        <v>2</v>
      </c>
      <c r="K9" s="125" t="s">
        <v>3</v>
      </c>
      <c r="L9" s="125" t="s">
        <v>1</v>
      </c>
      <c r="M9" s="125" t="s">
        <v>26</v>
      </c>
      <c r="N9" s="125" t="s">
        <v>2</v>
      </c>
      <c r="O9" s="125" t="s">
        <v>3</v>
      </c>
      <c r="P9" s="125" t="s">
        <v>1</v>
      </c>
      <c r="Q9" s="125" t="s">
        <v>26</v>
      </c>
      <c r="R9" s="125" t="s">
        <v>2</v>
      </c>
      <c r="S9" s="125" t="s">
        <v>3</v>
      </c>
      <c r="T9" s="125" t="s">
        <v>1</v>
      </c>
      <c r="U9" s="150" t="s">
        <v>26</v>
      </c>
      <c r="V9" s="150" t="s">
        <v>2</v>
      </c>
      <c r="W9" s="150" t="s">
        <v>3</v>
      </c>
      <c r="X9" s="150" t="s">
        <v>1</v>
      </c>
      <c r="Y9" s="125" t="s">
        <v>26</v>
      </c>
      <c r="Z9" s="125" t="s">
        <v>2</v>
      </c>
      <c r="AA9" s="125" t="s">
        <v>3</v>
      </c>
      <c r="AB9" s="125" t="s">
        <v>1</v>
      </c>
      <c r="AC9" s="125" t="s">
        <v>26</v>
      </c>
      <c r="AD9" s="125" t="s">
        <v>2</v>
      </c>
      <c r="AE9" s="125" t="s">
        <v>3</v>
      </c>
      <c r="AF9" s="125" t="s">
        <v>1</v>
      </c>
      <c r="AG9" s="125" t="s">
        <v>26</v>
      </c>
      <c r="AH9" s="125" t="s">
        <v>2</v>
      </c>
      <c r="AI9" s="125" t="s">
        <v>3</v>
      </c>
      <c r="AJ9" s="125" t="s">
        <v>1</v>
      </c>
      <c r="AK9" s="125" t="s">
        <v>26</v>
      </c>
      <c r="AL9" s="125" t="s">
        <v>2</v>
      </c>
      <c r="AM9" s="125" t="s">
        <v>3</v>
      </c>
      <c r="AN9" s="125" t="s">
        <v>1</v>
      </c>
      <c r="AO9" s="125" t="s">
        <v>26</v>
      </c>
      <c r="AP9" s="125" t="s">
        <v>2</v>
      </c>
      <c r="AQ9" s="125" t="s">
        <v>3</v>
      </c>
      <c r="AR9" s="125" t="s">
        <v>1</v>
      </c>
      <c r="AS9" s="125" t="s">
        <v>26</v>
      </c>
      <c r="AT9" s="125" t="s">
        <v>2</v>
      </c>
      <c r="AU9" s="125" t="s">
        <v>3</v>
      </c>
      <c r="AV9" s="125" t="s">
        <v>1</v>
      </c>
      <c r="AW9" s="125" t="s">
        <v>26</v>
      </c>
      <c r="AX9" s="125" t="s">
        <v>2</v>
      </c>
      <c r="AY9" s="125" t="s">
        <v>3</v>
      </c>
      <c r="AZ9" s="125" t="s">
        <v>1</v>
      </c>
      <c r="BA9" s="125" t="s">
        <v>26</v>
      </c>
      <c r="BB9" s="125" t="s">
        <v>2</v>
      </c>
      <c r="BC9" s="125" t="s">
        <v>3</v>
      </c>
      <c r="BD9" s="125" t="s">
        <v>1</v>
      </c>
      <c r="BE9" s="125" t="s">
        <v>26</v>
      </c>
      <c r="BF9" s="125" t="s">
        <v>2</v>
      </c>
      <c r="BG9" s="125" t="s">
        <v>3</v>
      </c>
      <c r="BH9" s="125" t="s">
        <v>1</v>
      </c>
      <c r="BI9" s="125" t="s">
        <v>26</v>
      </c>
      <c r="BJ9" s="125" t="s">
        <v>2</v>
      </c>
      <c r="BK9" s="125" t="s">
        <v>3</v>
      </c>
      <c r="BL9" s="125" t="s">
        <v>1</v>
      </c>
      <c r="BM9" s="125" t="s">
        <v>26</v>
      </c>
      <c r="BN9" s="125" t="s">
        <v>2</v>
      </c>
      <c r="BO9" s="125" t="s">
        <v>3</v>
      </c>
      <c r="BP9" s="125" t="s">
        <v>1</v>
      </c>
      <c r="BQ9" s="125" t="s">
        <v>26</v>
      </c>
      <c r="BR9" s="125" t="s">
        <v>2</v>
      </c>
      <c r="BS9" s="125" t="s">
        <v>3</v>
      </c>
      <c r="BT9" s="125" t="s">
        <v>1</v>
      </c>
      <c r="BU9" s="125" t="s">
        <v>26</v>
      </c>
      <c r="BV9" s="125" t="s">
        <v>2</v>
      </c>
      <c r="BW9" s="125" t="s">
        <v>3</v>
      </c>
      <c r="BX9" s="125" t="s">
        <v>1</v>
      </c>
      <c r="BY9" s="125" t="s">
        <v>26</v>
      </c>
      <c r="BZ9" s="125" t="s">
        <v>2</v>
      </c>
      <c r="CA9" s="125" t="s">
        <v>3</v>
      </c>
      <c r="CB9" s="125" t="s">
        <v>1</v>
      </c>
      <c r="CC9" s="125" t="s">
        <v>26</v>
      </c>
      <c r="CD9" s="125" t="s">
        <v>2</v>
      </c>
      <c r="CE9" s="125" t="s">
        <v>3</v>
      </c>
      <c r="CF9" s="125" t="s">
        <v>1</v>
      </c>
      <c r="CG9" s="125" t="s">
        <v>26</v>
      </c>
      <c r="CH9" s="125" t="s">
        <v>2</v>
      </c>
      <c r="CI9" s="125" t="s">
        <v>3</v>
      </c>
      <c r="CJ9" s="125" t="s">
        <v>1</v>
      </c>
      <c r="CK9" s="125" t="s">
        <v>26</v>
      </c>
      <c r="CL9" s="125" t="s">
        <v>2</v>
      </c>
      <c r="CM9" s="125" t="s">
        <v>3</v>
      </c>
      <c r="CN9" s="125" t="s">
        <v>1</v>
      </c>
      <c r="CO9" s="125" t="s">
        <v>26</v>
      </c>
      <c r="CP9" s="125" t="s">
        <v>2</v>
      </c>
      <c r="CQ9" s="125" t="s">
        <v>3</v>
      </c>
      <c r="CR9" s="125" t="s">
        <v>1</v>
      </c>
      <c r="CS9" s="125" t="s">
        <v>26</v>
      </c>
      <c r="CT9" s="125" t="s">
        <v>2</v>
      </c>
      <c r="CU9" s="125" t="s">
        <v>3</v>
      </c>
      <c r="CV9" s="125" t="s">
        <v>1</v>
      </c>
      <c r="CW9" s="125" t="s">
        <v>26</v>
      </c>
      <c r="CX9" s="125" t="s">
        <v>2</v>
      </c>
      <c r="CY9" s="125" t="s">
        <v>3</v>
      </c>
      <c r="CZ9" s="125" t="s">
        <v>1</v>
      </c>
      <c r="DA9" s="125" t="s">
        <v>26</v>
      </c>
      <c r="DB9" s="125" t="s">
        <v>2</v>
      </c>
      <c r="DC9" s="125" t="s">
        <v>3</v>
      </c>
      <c r="DD9" s="125" t="s">
        <v>1</v>
      </c>
      <c r="DE9" s="125" t="s">
        <v>26</v>
      </c>
      <c r="DF9" s="125" t="s">
        <v>2</v>
      </c>
      <c r="DG9" s="125" t="s">
        <v>3</v>
      </c>
      <c r="DH9" s="125" t="s">
        <v>1</v>
      </c>
      <c r="DI9" s="125" t="s">
        <v>26</v>
      </c>
      <c r="DJ9" s="125" t="s">
        <v>2</v>
      </c>
      <c r="DK9" s="125" t="s">
        <v>3</v>
      </c>
      <c r="DL9" s="125" t="s">
        <v>1</v>
      </c>
      <c r="DM9" s="125" t="s">
        <v>26</v>
      </c>
      <c r="DN9" s="125" t="s">
        <v>2</v>
      </c>
      <c r="DO9" s="125" t="s">
        <v>3</v>
      </c>
      <c r="DP9" s="125" t="s">
        <v>1</v>
      </c>
      <c r="DQ9" s="125" t="s">
        <v>26</v>
      </c>
      <c r="DR9" s="125" t="s">
        <v>2</v>
      </c>
      <c r="DS9" s="125" t="s">
        <v>3</v>
      </c>
      <c r="DT9" s="125" t="s">
        <v>1</v>
      </c>
      <c r="DU9" s="125" t="s">
        <v>26</v>
      </c>
      <c r="DV9" s="125" t="s">
        <v>2</v>
      </c>
      <c r="DW9" s="125" t="s">
        <v>3</v>
      </c>
      <c r="DX9" s="125" t="s">
        <v>1</v>
      </c>
      <c r="DY9" s="125" t="s">
        <v>26</v>
      </c>
      <c r="DZ9" s="125" t="s">
        <v>2</v>
      </c>
      <c r="EA9" s="125" t="s">
        <v>3</v>
      </c>
      <c r="EB9" s="125" t="s">
        <v>1</v>
      </c>
      <c r="EC9" s="125" t="s">
        <v>26</v>
      </c>
      <c r="ED9" s="125" t="s">
        <v>2</v>
      </c>
      <c r="EE9" s="125" t="s">
        <v>3</v>
      </c>
      <c r="EF9" s="125" t="s">
        <v>1</v>
      </c>
      <c r="EG9" s="125" t="s">
        <v>26</v>
      </c>
      <c r="EH9" s="125" t="s">
        <v>2</v>
      </c>
      <c r="EI9" s="125" t="s">
        <v>3</v>
      </c>
      <c r="EJ9" s="125" t="s">
        <v>1</v>
      </c>
      <c r="EK9" s="125" t="s">
        <v>26</v>
      </c>
      <c r="EL9" s="125" t="s">
        <v>2</v>
      </c>
      <c r="EM9" s="125" t="s">
        <v>3</v>
      </c>
      <c r="EN9" s="125" t="s">
        <v>1</v>
      </c>
      <c r="EO9" s="125" t="s">
        <v>26</v>
      </c>
      <c r="EP9" s="125" t="s">
        <v>2</v>
      </c>
      <c r="EQ9" s="125" t="s">
        <v>3</v>
      </c>
      <c r="ER9" s="125" t="s">
        <v>1</v>
      </c>
      <c r="ES9" s="125" t="s">
        <v>26</v>
      </c>
      <c r="ET9" s="125" t="s">
        <v>2</v>
      </c>
      <c r="EU9" s="125" t="s">
        <v>3</v>
      </c>
      <c r="EV9" s="125" t="s">
        <v>1</v>
      </c>
      <c r="EW9" s="125" t="s">
        <v>26</v>
      </c>
      <c r="EX9" s="125" t="s">
        <v>2</v>
      </c>
      <c r="EY9" s="125" t="s">
        <v>3</v>
      </c>
      <c r="EZ9" s="125" t="s">
        <v>1</v>
      </c>
      <c r="FA9" s="125" t="s">
        <v>26</v>
      </c>
      <c r="FB9" s="125" t="s">
        <v>2</v>
      </c>
      <c r="FC9" s="125" t="s">
        <v>3</v>
      </c>
      <c r="FD9" s="125" t="s">
        <v>1</v>
      </c>
      <c r="FE9" s="125" t="s">
        <v>26</v>
      </c>
      <c r="FF9" s="125" t="s">
        <v>2</v>
      </c>
      <c r="FG9" s="125" t="s">
        <v>3</v>
      </c>
      <c r="FH9" s="125" t="s">
        <v>1</v>
      </c>
      <c r="FI9" s="125" t="s">
        <v>26</v>
      </c>
      <c r="FJ9" s="125" t="s">
        <v>2</v>
      </c>
      <c r="FK9" s="125" t="s">
        <v>3</v>
      </c>
      <c r="FL9" s="125" t="s">
        <v>1</v>
      </c>
      <c r="FM9" s="125" t="s">
        <v>26</v>
      </c>
      <c r="FN9" s="125" t="s">
        <v>2</v>
      </c>
      <c r="FO9" s="125" t="s">
        <v>3</v>
      </c>
      <c r="FP9" s="125" t="s">
        <v>1</v>
      </c>
      <c r="FQ9" s="125" t="s">
        <v>26</v>
      </c>
      <c r="FR9" s="125" t="s">
        <v>2</v>
      </c>
      <c r="FS9" s="125" t="s">
        <v>3</v>
      </c>
      <c r="FT9" s="125" t="s">
        <v>1</v>
      </c>
      <c r="FU9" s="125" t="s">
        <v>26</v>
      </c>
      <c r="FV9" s="125" t="s">
        <v>2</v>
      </c>
      <c r="FW9" s="125" t="s">
        <v>3</v>
      </c>
      <c r="FX9" s="125" t="s">
        <v>1</v>
      </c>
      <c r="FY9" s="125" t="s">
        <v>26</v>
      </c>
      <c r="FZ9" s="125" t="s">
        <v>2</v>
      </c>
      <c r="GA9" s="125" t="s">
        <v>3</v>
      </c>
      <c r="GB9" s="125" t="s">
        <v>1</v>
      </c>
      <c r="GC9" s="125" t="s">
        <v>26</v>
      </c>
      <c r="GD9" s="125" t="s">
        <v>2</v>
      </c>
      <c r="GE9" s="125" t="s">
        <v>3</v>
      </c>
      <c r="GF9" s="125" t="s">
        <v>1</v>
      </c>
      <c r="GG9" s="125" t="s">
        <v>26</v>
      </c>
      <c r="GH9" s="125" t="s">
        <v>2</v>
      </c>
      <c r="GI9" s="125" t="s">
        <v>3</v>
      </c>
      <c r="GJ9" s="125" t="s">
        <v>1</v>
      </c>
      <c r="GK9" s="125" t="s">
        <v>26</v>
      </c>
      <c r="GL9" s="125" t="s">
        <v>2</v>
      </c>
      <c r="GM9" s="125" t="s">
        <v>3</v>
      </c>
      <c r="GN9" s="125" t="s">
        <v>1</v>
      </c>
      <c r="GO9" s="125" t="s">
        <v>26</v>
      </c>
      <c r="GP9" s="125" t="s">
        <v>2</v>
      </c>
      <c r="GQ9" s="125" t="s">
        <v>3</v>
      </c>
      <c r="GR9" s="125" t="s">
        <v>1</v>
      </c>
      <c r="GS9" s="125" t="s">
        <v>26</v>
      </c>
      <c r="GT9" s="125" t="s">
        <v>2</v>
      </c>
      <c r="GU9" s="125" t="s">
        <v>3</v>
      </c>
      <c r="GV9" s="125" t="s">
        <v>1</v>
      </c>
      <c r="GW9" s="125" t="s">
        <v>26</v>
      </c>
      <c r="GX9" s="125" t="s">
        <v>2</v>
      </c>
      <c r="GY9" s="125" t="s">
        <v>3</v>
      </c>
      <c r="GZ9" s="125" t="s">
        <v>1</v>
      </c>
      <c r="HA9" s="125" t="s">
        <v>26</v>
      </c>
      <c r="HB9" s="125" t="s">
        <v>2</v>
      </c>
      <c r="HC9" s="125" t="s">
        <v>3</v>
      </c>
      <c r="HD9" s="125" t="s">
        <v>1</v>
      </c>
      <c r="HE9" s="125" t="s">
        <v>26</v>
      </c>
      <c r="HF9" s="125" t="s">
        <v>2</v>
      </c>
      <c r="HG9" s="125" t="s">
        <v>3</v>
      </c>
      <c r="HH9" s="125" t="s">
        <v>1</v>
      </c>
      <c r="HI9" s="125" t="s">
        <v>26</v>
      </c>
      <c r="HJ9" s="125" t="s">
        <v>2</v>
      </c>
      <c r="HK9" s="125" t="s">
        <v>3</v>
      </c>
      <c r="HL9" s="125" t="s">
        <v>1</v>
      </c>
      <c r="HM9" s="125" t="s">
        <v>26</v>
      </c>
      <c r="HN9" s="125" t="s">
        <v>2</v>
      </c>
      <c r="HO9" s="125" t="s">
        <v>3</v>
      </c>
      <c r="HP9" s="125" t="s">
        <v>1</v>
      </c>
      <c r="HQ9" s="125" t="s">
        <v>26</v>
      </c>
      <c r="HR9" s="125" t="s">
        <v>2</v>
      </c>
      <c r="HS9" s="125" t="s">
        <v>3</v>
      </c>
      <c r="HT9" s="125" t="s">
        <v>1</v>
      </c>
      <c r="HU9" s="125" t="s">
        <v>26</v>
      </c>
      <c r="HV9" s="125" t="s">
        <v>2</v>
      </c>
      <c r="HW9" s="125" t="s">
        <v>3</v>
      </c>
      <c r="HX9" s="125" t="s">
        <v>1</v>
      </c>
      <c r="HY9" s="125" t="s">
        <v>26</v>
      </c>
      <c r="HZ9" s="125" t="s">
        <v>2</v>
      </c>
      <c r="IA9" s="125" t="s">
        <v>3</v>
      </c>
      <c r="IB9" s="125" t="s">
        <v>1</v>
      </c>
      <c r="IC9" s="125" t="s">
        <v>26</v>
      </c>
      <c r="ID9" s="125" t="s">
        <v>2</v>
      </c>
      <c r="IE9" s="125" t="s">
        <v>3</v>
      </c>
      <c r="IF9" s="125" t="s">
        <v>1</v>
      </c>
      <c r="IG9" s="125" t="s">
        <v>26</v>
      </c>
      <c r="IH9" s="125" t="s">
        <v>2</v>
      </c>
      <c r="II9" s="125" t="s">
        <v>3</v>
      </c>
      <c r="IJ9" s="125" t="s">
        <v>1</v>
      </c>
      <c r="IK9" s="125" t="s">
        <v>26</v>
      </c>
      <c r="IL9" s="125" t="s">
        <v>2</v>
      </c>
      <c r="IM9" s="125" t="s">
        <v>3</v>
      </c>
      <c r="IN9" s="125" t="s">
        <v>1</v>
      </c>
      <c r="IO9" s="125" t="s">
        <v>26</v>
      </c>
      <c r="IP9" s="125" t="s">
        <v>2</v>
      </c>
      <c r="IQ9" s="125" t="s">
        <v>3</v>
      </c>
      <c r="IR9" s="125" t="s">
        <v>1</v>
      </c>
      <c r="IS9" s="125" t="s">
        <v>26</v>
      </c>
      <c r="IT9" s="125" t="s">
        <v>2</v>
      </c>
      <c r="IU9" s="125" t="s">
        <v>3</v>
      </c>
      <c r="IV9" s="125" t="s">
        <v>1</v>
      </c>
      <c r="IW9" s="125" t="s">
        <v>26</v>
      </c>
      <c r="IX9" s="125" t="s">
        <v>2</v>
      </c>
      <c r="IY9" s="125" t="s">
        <v>3</v>
      </c>
      <c r="IZ9" s="125" t="s">
        <v>1</v>
      </c>
      <c r="JA9" s="125" t="s">
        <v>26</v>
      </c>
      <c r="JB9" s="125" t="s">
        <v>2</v>
      </c>
      <c r="JC9" s="125" t="s">
        <v>3</v>
      </c>
      <c r="JD9" s="125" t="s">
        <v>1</v>
      </c>
      <c r="JE9" s="125" t="s">
        <v>26</v>
      </c>
      <c r="JF9" s="125" t="s">
        <v>2</v>
      </c>
      <c r="JG9" s="125" t="s">
        <v>3</v>
      </c>
      <c r="JH9" s="125" t="s">
        <v>1</v>
      </c>
      <c r="JI9" s="125" t="s">
        <v>26</v>
      </c>
      <c r="JJ9" s="125" t="s">
        <v>2</v>
      </c>
      <c r="JK9" s="125" t="s">
        <v>3</v>
      </c>
      <c r="JL9" s="125" t="s">
        <v>1</v>
      </c>
      <c r="JM9" s="125" t="s">
        <v>26</v>
      </c>
      <c r="JN9" s="125" t="s">
        <v>2</v>
      </c>
      <c r="JO9" s="125" t="s">
        <v>3</v>
      </c>
      <c r="JP9" s="125" t="s">
        <v>1</v>
      </c>
      <c r="JQ9" s="125" t="s">
        <v>26</v>
      </c>
      <c r="JR9" s="125" t="s">
        <v>2</v>
      </c>
      <c r="JS9" s="125" t="s">
        <v>3</v>
      </c>
      <c r="JT9" s="125" t="s">
        <v>1</v>
      </c>
    </row>
    <row r="10" spans="1:280" x14ac:dyDescent="0.2">
      <c r="A10" s="10">
        <v>21</v>
      </c>
      <c r="B10" s="7" t="str">
        <f>IF(A10="","",VLOOKUP(A10,'Danh mục'!$A$1:$C$34,2,TRUE))</f>
        <v>Combo 3</v>
      </c>
      <c r="C10" s="7"/>
      <c r="D10" s="7"/>
      <c r="E10" s="10">
        <v>2</v>
      </c>
      <c r="F10" s="7" t="str">
        <f>IF(E10="","",VLOOKUP(E10,'Danh mục'!$A$1:$C$34,2,TRUE))</f>
        <v>Massage body gói 1</v>
      </c>
      <c r="G10" s="7"/>
      <c r="H10" s="7"/>
      <c r="I10" s="10">
        <v>2</v>
      </c>
      <c r="J10" s="7" t="str">
        <f>IF(I10="","",VLOOKUP(I10,'Danh mục'!$A$1:$C$34,2,TRUE))</f>
        <v>Massage body gói 1</v>
      </c>
      <c r="K10" s="7"/>
      <c r="L10" s="7"/>
      <c r="M10" s="10">
        <v>2</v>
      </c>
      <c r="N10" s="7" t="str">
        <f>IF(M10="","",VLOOKUP(M10,'Danh mục'!$A$1:$C$34,2,TRUE))</f>
        <v>Massage body gói 1</v>
      </c>
      <c r="O10" s="7"/>
      <c r="P10" s="7"/>
      <c r="Q10" s="10">
        <v>4</v>
      </c>
      <c r="R10" s="7" t="str">
        <f>IF(Q10="","",VLOOKUP(Q10,'Danh mục'!$A$1:$C$34,2,TRUE))</f>
        <v>Massage chân + thảo dược</v>
      </c>
      <c r="S10" s="7"/>
      <c r="T10" s="7"/>
      <c r="U10" s="133">
        <v>18</v>
      </c>
      <c r="V10" s="134" t="str">
        <f>IF(U10="","",VLOOKUP(U10,'Danh mục'!$A$1:$C$34,2,TRUE))</f>
        <v>Phòng VIP 1</v>
      </c>
      <c r="W10" s="134"/>
      <c r="X10" s="134"/>
      <c r="Y10" s="10">
        <v>2</v>
      </c>
      <c r="Z10" s="7" t="str">
        <f>IF(Y10="","",VLOOKUP(Y10,'Danh mục'!$A$1:$C$34,2,TRUE))</f>
        <v>Massage body gói 1</v>
      </c>
      <c r="AA10" s="7"/>
      <c r="AB10" s="7"/>
      <c r="AC10" s="10">
        <v>2</v>
      </c>
      <c r="AD10" s="7" t="str">
        <f>IF(AC10="","",VLOOKUP(AC10,'Danh mục'!$A$1:$C$34,2,TRUE))</f>
        <v>Massage body gói 1</v>
      </c>
      <c r="AE10" s="7"/>
      <c r="AF10" s="7"/>
      <c r="AG10" s="10">
        <v>2</v>
      </c>
      <c r="AH10" s="7" t="str">
        <f>IF(AG10="","",VLOOKUP(AG10,'Danh mục'!$A$1:$C$34,2,TRUE))</f>
        <v>Massage body gói 1</v>
      </c>
      <c r="AI10" s="7"/>
      <c r="AJ10" s="7"/>
      <c r="AK10" s="10">
        <v>2</v>
      </c>
      <c r="AL10" s="7" t="str">
        <f>IF(AK10="","",VLOOKUP(AK10,'Danh mục'!$A$1:$C$34,2,TRUE))</f>
        <v>Massage body gói 1</v>
      </c>
      <c r="AM10" s="7"/>
      <c r="AN10" s="7"/>
      <c r="AO10" s="10">
        <v>2</v>
      </c>
      <c r="AP10" s="7" t="str">
        <f>IF(AO10="","",VLOOKUP(AO10,'Danh mục'!$A$1:$C$34,2,TRUE))</f>
        <v>Massage body gói 1</v>
      </c>
      <c r="AQ10" s="7"/>
      <c r="AR10" s="7"/>
      <c r="AS10" s="10">
        <v>2</v>
      </c>
      <c r="AT10" s="7" t="str">
        <f>IF(AS10="","",VLOOKUP(AS10,'Danh mục'!$A$1:$C$34,2,TRUE))</f>
        <v>Massage body gói 1</v>
      </c>
      <c r="AU10" s="7"/>
      <c r="AV10" s="7"/>
      <c r="AW10" s="10">
        <v>1</v>
      </c>
      <c r="AX10" s="7" t="str">
        <f>IF(AW10="","",VLOOKUP(AW10,'Danh mục'!$A$1:$C$34,2,TRUE))</f>
        <v>Xông hơi</v>
      </c>
      <c r="AY10" s="7"/>
      <c r="AZ10" s="7"/>
      <c r="BA10" s="10">
        <v>1</v>
      </c>
      <c r="BB10" s="7" t="str">
        <f>IF(BA10="","",VLOOKUP(BA10,'Danh mục'!$A$1:$C$34,2,TRUE))</f>
        <v>Xông hơi</v>
      </c>
      <c r="BC10" s="7"/>
      <c r="BD10" s="7"/>
      <c r="BE10" s="10">
        <v>3</v>
      </c>
      <c r="BF10" s="7" t="str">
        <f>IF(BE10="","",VLOOKUP(BE10,'Danh mục'!$A$1:$C$34,2,TRUE))</f>
        <v>Massage body gói 2</v>
      </c>
      <c r="BG10" s="7"/>
      <c r="BH10" s="7"/>
      <c r="BI10" s="10">
        <v>9</v>
      </c>
      <c r="BJ10" s="7" t="str">
        <f>IF(BI10="","",VLOOKUP(BI10,'Danh mục'!$A$1:$C$34,2,TRUE))</f>
        <v>Massage ấn huyệt</v>
      </c>
      <c r="BK10" s="7"/>
      <c r="BL10" s="7"/>
      <c r="BM10" s="10">
        <v>1</v>
      </c>
      <c r="BN10" s="7" t="str">
        <f>IF(BM10="","",VLOOKUP(BM10,'Danh mục'!$A$1:$C$34,2,TRUE))</f>
        <v>Xông hơi</v>
      </c>
      <c r="BO10" s="7"/>
      <c r="BP10" s="7"/>
      <c r="BQ10" s="10">
        <v>3</v>
      </c>
      <c r="BR10" s="7" t="str">
        <f>IF(BQ10="","",VLOOKUP(BQ10,'Danh mục'!$A$1:$C$34,2,TRUE))</f>
        <v>Massage body gói 2</v>
      </c>
      <c r="BS10" s="7"/>
      <c r="BT10" s="7"/>
      <c r="BU10" s="10">
        <v>2</v>
      </c>
      <c r="BV10" s="7" t="str">
        <f>IF(BU10="","",VLOOKUP(BU10,'Danh mục'!$A$1:$C$34,2,TRUE))</f>
        <v>Massage body gói 1</v>
      </c>
      <c r="BW10" s="7"/>
      <c r="BX10" s="7"/>
      <c r="BY10" s="10"/>
      <c r="BZ10" s="7" t="str">
        <f>IF(BY10="","",VLOOKUP(BY10,'Danh mục'!$A$1:$C$34,2,TRUE))</f>
        <v/>
      </c>
      <c r="CA10" s="7"/>
      <c r="CB10" s="7"/>
      <c r="CC10" s="10"/>
      <c r="CD10" s="7" t="str">
        <f>IF(CC10="","",VLOOKUP(CC10,'Danh mục'!$A$1:$C$34,2,TRUE))</f>
        <v/>
      </c>
      <c r="CE10" s="7"/>
      <c r="CF10" s="7"/>
      <c r="CG10" s="10"/>
      <c r="CH10" s="7" t="str">
        <f>IF(CG10="","",VLOOKUP(CG10,'Danh mục'!$A$1:$C$34,2,TRUE))</f>
        <v/>
      </c>
      <c r="CI10" s="7"/>
      <c r="CJ10" s="7"/>
      <c r="CK10" s="10"/>
      <c r="CL10" s="7" t="str">
        <f>IF(CK10="","",VLOOKUP(CK10,'Danh mục'!$A$1:$C$34,2,TRUE))</f>
        <v/>
      </c>
      <c r="CM10" s="7"/>
      <c r="CN10" s="7"/>
      <c r="CO10" s="10"/>
      <c r="CP10" s="7" t="str">
        <f>IF(CO10="","",VLOOKUP(CO10,'Danh mục'!$A$1:$C$34,2,TRUE))</f>
        <v/>
      </c>
      <c r="CQ10" s="7"/>
      <c r="CR10" s="7"/>
      <c r="CS10" s="10"/>
      <c r="CT10" s="7" t="str">
        <f>IF(CS10="","",VLOOKUP(CS10,'Danh mục'!$A$1:$C$34,2,TRUE))</f>
        <v/>
      </c>
      <c r="CU10" s="7"/>
      <c r="CV10" s="7"/>
      <c r="CW10" s="10"/>
      <c r="CX10" s="7" t="str">
        <f>IF(CW10="","",VLOOKUP(CW10,'Danh mục'!$A$1:$C$34,2,TRUE))</f>
        <v/>
      </c>
      <c r="CY10" s="7"/>
      <c r="CZ10" s="7"/>
      <c r="DA10" s="10"/>
      <c r="DB10" s="7" t="str">
        <f>IF(DA10="","",VLOOKUP(DA10,'Danh mục'!$A$1:$C$34,2,TRUE))</f>
        <v/>
      </c>
      <c r="DC10" s="7"/>
      <c r="DD10" s="7"/>
      <c r="DE10" s="10"/>
      <c r="DF10" s="7" t="str">
        <f>IF(DE10="","",VLOOKUP(DE10,'Danh mục'!$A$1:$C$34,2,TRUE))</f>
        <v/>
      </c>
      <c r="DG10" s="7"/>
      <c r="DH10" s="7"/>
      <c r="DI10" s="10"/>
      <c r="DJ10" s="7" t="str">
        <f>IF(DI10="","",VLOOKUP(DI10,'Danh mục'!$A$1:$C$34,2,TRUE))</f>
        <v/>
      </c>
      <c r="DK10" s="7"/>
      <c r="DL10" s="7"/>
      <c r="DM10" s="10"/>
      <c r="DN10" s="7" t="str">
        <f>IF(DM10="","",VLOOKUP(DM10,'Danh mục'!$A$1:$C$34,2,TRUE))</f>
        <v/>
      </c>
      <c r="DO10" s="7"/>
      <c r="DP10" s="7"/>
      <c r="DQ10" s="10"/>
      <c r="DR10" s="7" t="str">
        <f>IF(DQ10="","",VLOOKUP(DQ10,'Danh mục'!$A$1:$C$34,2,TRUE))</f>
        <v/>
      </c>
      <c r="DS10" s="7"/>
      <c r="DT10" s="7"/>
      <c r="DU10" s="10"/>
      <c r="DV10" s="7" t="str">
        <f>IF(DU10="","",VLOOKUP(DU10,'Danh mục'!$A$1:$C$34,2,TRUE))</f>
        <v/>
      </c>
      <c r="DW10" s="7"/>
      <c r="DX10" s="7"/>
      <c r="DY10" s="10"/>
      <c r="DZ10" s="7" t="str">
        <f>IF(DY10="","",VLOOKUP(DY10,'Danh mục'!$A$1:$C$34,2,TRUE))</f>
        <v/>
      </c>
      <c r="EA10" s="7"/>
      <c r="EB10" s="7"/>
      <c r="EC10" s="10"/>
      <c r="ED10" s="7" t="str">
        <f>IF(EC10="","",VLOOKUP(EC10,'Danh mục'!$A$1:$C$34,2,TRUE))</f>
        <v/>
      </c>
      <c r="EE10" s="7"/>
      <c r="EF10" s="7"/>
      <c r="EG10" s="10"/>
      <c r="EH10" s="7" t="str">
        <f>IF(EG10="","",VLOOKUP(EG10,'Danh mục'!$A$1:$C$34,2,TRUE))</f>
        <v/>
      </c>
      <c r="EI10" s="7"/>
      <c r="EJ10" s="7"/>
      <c r="EK10" s="10"/>
      <c r="EL10" s="7" t="str">
        <f>IF(EK10="","",VLOOKUP(EK10,'Danh mục'!$A$1:$C$34,2,TRUE))</f>
        <v/>
      </c>
      <c r="EM10" s="7"/>
      <c r="EN10" s="7"/>
      <c r="EO10" s="10"/>
      <c r="EP10" s="7" t="str">
        <f>IF(EO10="","",VLOOKUP(EO10,'Danh mục'!$A$1:$C$34,2,TRUE))</f>
        <v/>
      </c>
      <c r="EQ10" s="7"/>
      <c r="ER10" s="7"/>
      <c r="ES10" s="10"/>
      <c r="ET10" s="7" t="str">
        <f>IF(ES10="","",VLOOKUP(ES10,'Danh mục'!$A$1:$C$34,2,TRUE))</f>
        <v/>
      </c>
      <c r="EU10" s="7"/>
      <c r="EV10" s="7"/>
      <c r="EW10" s="10"/>
      <c r="EX10" s="7" t="str">
        <f>IF(EW10="","",VLOOKUP(EW10,'Danh mục'!$A$1:$C$34,2,TRUE))</f>
        <v/>
      </c>
      <c r="EY10" s="7"/>
      <c r="EZ10" s="7"/>
      <c r="FA10" s="10"/>
      <c r="FB10" s="7" t="str">
        <f>IF(FA10="","",VLOOKUP(FA10,'Danh mục'!$A$1:$C$34,2,TRUE))</f>
        <v/>
      </c>
      <c r="FC10" s="7"/>
      <c r="FD10" s="7"/>
      <c r="FE10" s="10"/>
      <c r="FF10" s="7" t="str">
        <f>IF(FE10="","",VLOOKUP(FE10,'Danh mục'!$A$1:$C$34,2,TRUE))</f>
        <v/>
      </c>
      <c r="FG10" s="7"/>
      <c r="FH10" s="7"/>
      <c r="FI10" s="10"/>
      <c r="FJ10" s="7" t="str">
        <f>IF(FI10="","",VLOOKUP(FI10,'Danh mục'!$A$1:$C$34,2,TRUE))</f>
        <v/>
      </c>
      <c r="FK10" s="7"/>
      <c r="FL10" s="7"/>
      <c r="FM10" s="10"/>
      <c r="FN10" s="7" t="str">
        <f>IF(FM10="","",VLOOKUP(FM10,'Danh mục'!$A$1:$C$34,2,TRUE))</f>
        <v/>
      </c>
      <c r="FO10" s="7"/>
      <c r="FP10" s="7"/>
      <c r="FQ10" s="10"/>
      <c r="FR10" s="7" t="str">
        <f>IF(FQ10="","",VLOOKUP(FQ10,'Danh mục'!$A$1:$C$34,2,TRUE))</f>
        <v/>
      </c>
      <c r="FS10" s="7"/>
      <c r="FT10" s="7"/>
      <c r="FU10" s="10"/>
      <c r="FV10" s="7" t="str">
        <f>IF(FU10="","",VLOOKUP(FU10,'Danh mục'!$A$1:$C$34,2,TRUE))</f>
        <v/>
      </c>
      <c r="FW10" s="7"/>
      <c r="FX10" s="7"/>
      <c r="FY10" s="10"/>
      <c r="FZ10" s="7" t="str">
        <f>IF(FY10="","",VLOOKUP(FY10,'Danh mục'!$A$1:$C$34,2,TRUE))</f>
        <v/>
      </c>
      <c r="GA10" s="7"/>
      <c r="GB10" s="7"/>
      <c r="GC10" s="10"/>
      <c r="GD10" s="7" t="str">
        <f>IF(GC10="","",VLOOKUP(GC10,'Danh mục'!$A$1:$C$34,2,TRUE))</f>
        <v/>
      </c>
      <c r="GE10" s="7"/>
      <c r="GF10" s="7"/>
      <c r="GG10" s="10"/>
      <c r="GH10" s="7" t="str">
        <f>IF(GG10="","",VLOOKUP(GG10,'Danh mục'!$A$1:$C$34,2,TRUE))</f>
        <v/>
      </c>
      <c r="GI10" s="7"/>
      <c r="GJ10" s="7"/>
      <c r="GK10" s="10"/>
      <c r="GL10" s="7" t="str">
        <f>IF(GK10="","",VLOOKUP(GK10,'Danh mục'!$A$1:$C$34,2,TRUE))</f>
        <v/>
      </c>
      <c r="GM10" s="7"/>
      <c r="GN10" s="7"/>
      <c r="GO10" s="10"/>
      <c r="GP10" s="7" t="str">
        <f>IF(GO10="","",VLOOKUP(GO10,'Danh mục'!$A$1:$C$34,2,TRUE))</f>
        <v/>
      </c>
      <c r="GQ10" s="7"/>
      <c r="GR10" s="7"/>
      <c r="GS10" s="10"/>
      <c r="GT10" s="7" t="str">
        <f>IF(GS10="","",VLOOKUP(GS10,'Danh mục'!$A$1:$C$34,2,TRUE))</f>
        <v/>
      </c>
      <c r="GU10" s="7"/>
      <c r="GV10" s="7"/>
      <c r="GW10" s="10"/>
      <c r="GX10" s="7" t="str">
        <f>IF(GW10="","",VLOOKUP(GW10,'Danh mục'!$A$1:$C$34,2,TRUE))</f>
        <v/>
      </c>
      <c r="GY10" s="7"/>
      <c r="GZ10" s="7"/>
      <c r="HA10" s="10"/>
      <c r="HB10" s="7" t="str">
        <f>IF(HA10="","",VLOOKUP(HA10,'Danh mục'!$A$1:$C$34,2,TRUE))</f>
        <v/>
      </c>
      <c r="HC10" s="7"/>
      <c r="HD10" s="7"/>
      <c r="HE10" s="10"/>
      <c r="HF10" s="7" t="str">
        <f>IF(HE10="","",VLOOKUP(HE10,'Danh mục'!$A$1:$C$34,2,TRUE))</f>
        <v/>
      </c>
      <c r="HG10" s="7"/>
      <c r="HH10" s="7"/>
      <c r="HI10" s="10"/>
      <c r="HJ10" s="7" t="str">
        <f>IF(HI10="","",VLOOKUP(HI10,'Danh mục'!$A$1:$C$34,2,TRUE))</f>
        <v/>
      </c>
      <c r="HK10" s="7"/>
      <c r="HL10" s="7"/>
      <c r="HM10" s="10"/>
      <c r="HN10" s="7" t="str">
        <f>IF(HM10="","",VLOOKUP(HM10,'Danh mục'!$A$1:$C$34,2,TRUE))</f>
        <v/>
      </c>
      <c r="HO10" s="7">
        <v>2</v>
      </c>
      <c r="HP10" s="7"/>
      <c r="HQ10" s="10"/>
      <c r="HR10" s="7" t="str">
        <f>IF(HQ10="","",VLOOKUP(HQ10,'Danh mục'!$A$1:$C$34,2,TRUE))</f>
        <v/>
      </c>
      <c r="HS10" s="7"/>
      <c r="HT10" s="7"/>
      <c r="HU10" s="10"/>
      <c r="HV10" s="7" t="str">
        <f>IF(HU10="","",VLOOKUP(HU10,'Danh mục'!$A$1:$C$34,2,TRUE))</f>
        <v/>
      </c>
      <c r="HW10" s="7"/>
      <c r="HX10" s="7" t="str">
        <f>IF(HW10="","",HW10*VLOOKUP(HU9,'Danh mục'!$A$1:$C$34,3,FALSE))</f>
        <v/>
      </c>
      <c r="HY10" s="10"/>
      <c r="HZ10" s="7" t="str">
        <f>IF(HY10="","",VLOOKUP(HY10,'Danh mục'!$A$1:$C$34,2,TRUE))</f>
        <v/>
      </c>
      <c r="IA10" s="7"/>
      <c r="IB10" s="7" t="str">
        <f>IF(IA10="","",IA10*VLOOKUP(HY9,'Danh mục'!$A$1:$C$34,3,FALSE))</f>
        <v/>
      </c>
      <c r="IC10" s="10"/>
      <c r="ID10" s="7" t="str">
        <f>IF(IC10="","",VLOOKUP(IC10,'Danh mục'!$A$1:$C$34,2,TRUE))</f>
        <v/>
      </c>
      <c r="IE10" s="7"/>
      <c r="IF10" s="7" t="str">
        <f>IF(IE10="","",IE10*VLOOKUP(IC9,'Danh mục'!$A$1:$C$34,3,FALSE))</f>
        <v/>
      </c>
      <c r="IG10" s="10"/>
      <c r="IH10" s="7" t="str">
        <f>IF(IG10="","",VLOOKUP(IG10,'Danh mục'!$A$1:$C$34,2,TRUE))</f>
        <v/>
      </c>
      <c r="II10" s="7"/>
      <c r="IJ10" s="7"/>
      <c r="IK10" s="10"/>
      <c r="IL10" s="7" t="str">
        <f>IF(IK10="","",VLOOKUP(IK10,'Danh mục'!$A$1:$C$34,2,TRUE))</f>
        <v/>
      </c>
      <c r="IM10" s="7"/>
      <c r="IN10" s="7"/>
      <c r="IO10" s="10"/>
      <c r="IP10" s="7" t="str">
        <f>IF(IO10="","",VLOOKUP(IO10,'Danh mục'!$A$1:$C$34,2,TRUE))</f>
        <v/>
      </c>
      <c r="IQ10" s="7"/>
      <c r="IR10" s="7"/>
      <c r="IS10" s="10"/>
      <c r="IT10" s="7" t="str">
        <f>IF(IS10="","",VLOOKUP(IS10,'Danh mục'!$A$1:$C$34,2,TRUE))</f>
        <v/>
      </c>
      <c r="IU10" s="7"/>
      <c r="IV10" s="7"/>
      <c r="IW10" s="10"/>
      <c r="IX10" s="7" t="str">
        <f>IF(IW10="","",VLOOKUP(IW10,'Danh mục'!$A$1:$C$34,2,TRUE))</f>
        <v/>
      </c>
      <c r="IY10" s="7"/>
      <c r="IZ10" s="7"/>
      <c r="JA10" s="10"/>
      <c r="JB10" s="7" t="str">
        <f>IF(JA10="","",VLOOKUP(JA10,'Danh mục'!$A$1:$C$34,2,TRUE))</f>
        <v/>
      </c>
      <c r="JC10" s="7"/>
      <c r="JD10" s="7"/>
      <c r="JE10" s="10"/>
      <c r="JF10" s="7" t="str">
        <f>IF(JE10="","",VLOOKUP(JE10,'Danh mục'!$A$1:$C$34,2,TRUE))</f>
        <v/>
      </c>
      <c r="JG10" s="7"/>
      <c r="JH10" s="7"/>
      <c r="JI10" s="10"/>
      <c r="JJ10" s="7" t="str">
        <f>IF(JI10="","",VLOOKUP(JI10,'Danh mục'!$A$1:$C$34,2,TRUE))</f>
        <v/>
      </c>
      <c r="JK10" s="7"/>
      <c r="JL10" s="7"/>
      <c r="JM10" s="10"/>
      <c r="JN10" s="7" t="str">
        <f>IF(JM10="","",VLOOKUP(JM10,'Danh mục'!$A$1:$C$34,2,TRUE))</f>
        <v/>
      </c>
      <c r="JO10" s="7"/>
      <c r="JP10" s="7" t="str">
        <f>IF(JO10="","",JO10*VLOOKUP(JM9,'Danh mục'!$A$1:$C$34,3,FALSE))</f>
        <v/>
      </c>
      <c r="JQ10" s="10"/>
      <c r="JR10" s="7" t="str">
        <f>IF(JQ10="","",VLOOKUP(JQ10,'Danh mục'!$A$1:$C$34,2,TRUE))</f>
        <v/>
      </c>
      <c r="JS10" s="7"/>
      <c r="JT10" s="7"/>
    </row>
    <row r="11" spans="1:280" x14ac:dyDescent="0.2">
      <c r="A11" s="10"/>
      <c r="B11" s="7" t="str">
        <f>IF(A11="","",VLOOKUP(A11,'Danh mục'!$A$1:$C$34,2,TRUE))</f>
        <v/>
      </c>
      <c r="C11" s="6">
        <v>2</v>
      </c>
      <c r="D11" s="7">
        <f>IF(C11="","",C11*VLOOKUP(A10,'Danh mục'!$A$1:$C$34,3,FALSE))</f>
        <v>378000</v>
      </c>
      <c r="E11" s="10"/>
      <c r="F11" s="7" t="str">
        <f>IF(E11="","",VLOOKUP(E11,'Danh mục'!$A$1:$C$34,2,TRUE))</f>
        <v/>
      </c>
      <c r="G11" s="6">
        <v>1</v>
      </c>
      <c r="H11" s="7">
        <f>IF(G11="","",G11*VLOOKUP(E10,'Danh mục'!$A$1:$C$34,3,FALSE))</f>
        <v>80000</v>
      </c>
      <c r="I11" s="10"/>
      <c r="J11" s="7" t="str">
        <f>IF(I11="","",VLOOKUP(I11,'Danh mục'!$A$1:$C$34,2,TRUE))</f>
        <v/>
      </c>
      <c r="K11" s="6">
        <v>1</v>
      </c>
      <c r="L11" s="7">
        <f>IF(K11="","",K11*VLOOKUP(I10,'Danh mục'!$A$1:$C$34,3,FALSE))</f>
        <v>80000</v>
      </c>
      <c r="M11" s="10"/>
      <c r="N11" s="7" t="str">
        <f>IF(M11="","",VLOOKUP(M11,'Danh mục'!$A$1:$C$34,2,TRUE))</f>
        <v/>
      </c>
      <c r="O11" s="6">
        <v>2</v>
      </c>
      <c r="P11" s="7">
        <f>IF(O11="","",O11*VLOOKUP(M10,'Danh mục'!$A$1:$C$34,3,FALSE))</f>
        <v>160000</v>
      </c>
      <c r="Q11" s="10"/>
      <c r="R11" s="7" t="str">
        <f>IF(Q11="","",VLOOKUP(Q11,'[1]Danh mục'!$A$1:$C$31,2,FALSE))</f>
        <v/>
      </c>
      <c r="S11" s="6">
        <v>1</v>
      </c>
      <c r="T11" s="7">
        <f>IF(S11="","",S11*VLOOKUP(Q10,'Danh mục'!$A$1:$C$34,3,FALSE))</f>
        <v>80000</v>
      </c>
      <c r="U11" s="133"/>
      <c r="V11" s="134" t="str">
        <f>IF(U11="","",VLOOKUP(U11,'Danh mục'!$A$1:$C$34,2,TRUE))</f>
        <v/>
      </c>
      <c r="W11" s="135">
        <v>2</v>
      </c>
      <c r="X11" s="134">
        <f>IF(W11="","",W11*VLOOKUP(U10,'Danh mục'!$A$1:$C$34,3,FALSE))</f>
        <v>80000</v>
      </c>
      <c r="Y11" s="10"/>
      <c r="Z11" s="7" t="str">
        <f>IF(Y11="","",VLOOKUP(Y11,'Danh mục'!$A$1:$C$34,2,TRUE))</f>
        <v/>
      </c>
      <c r="AA11" s="6">
        <v>1</v>
      </c>
      <c r="AB11" s="7">
        <f>IF(AA11="","",AA11*VLOOKUP(Y10,'Danh mục'!$A$1:$C$34,3,FALSE))</f>
        <v>80000</v>
      </c>
      <c r="AC11" s="10"/>
      <c r="AD11" s="7" t="str">
        <f>IF(AC11="","",VLOOKUP(AC11,'Danh mục'!$A$1:$C$34,2,TRUE))</f>
        <v/>
      </c>
      <c r="AE11" s="6">
        <v>1</v>
      </c>
      <c r="AF11" s="7">
        <f>IF(AE11="","",AE11*VLOOKUP(AC10,'Danh mục'!$A$1:$C$34,3,FALSE))</f>
        <v>80000</v>
      </c>
      <c r="AG11" s="10"/>
      <c r="AH11" s="7" t="str">
        <f>IF(AG11="","",VLOOKUP(AG11,'Danh mục'!$A$1:$C$34,2,TRUE))</f>
        <v/>
      </c>
      <c r="AI11" s="6">
        <v>1</v>
      </c>
      <c r="AJ11" s="7">
        <f>IF(AI11="","",AI11*VLOOKUP(AG10,'Danh mục'!$A$1:$C$34,3,FALSE))</f>
        <v>80000</v>
      </c>
      <c r="AK11" s="10"/>
      <c r="AL11" s="7" t="str">
        <f>IF(AK11="","",VLOOKUP(AK11,'Danh mục'!$A$1:$C$34,2,TRUE))</f>
        <v/>
      </c>
      <c r="AM11" s="6">
        <v>1</v>
      </c>
      <c r="AN11" s="7">
        <f>IF(AM11="","",AM11*VLOOKUP(AK10,'Danh mục'!$A$1:$C$34,3,FALSE))</f>
        <v>80000</v>
      </c>
      <c r="AO11" s="10"/>
      <c r="AP11" s="7" t="str">
        <f>IF(AO11="","",VLOOKUP(AO11,'Danh mục'!$A$1:$C$34,2,TRUE))</f>
        <v/>
      </c>
      <c r="AQ11" s="6">
        <v>1</v>
      </c>
      <c r="AR11" s="7">
        <f>IF(AQ11="","",AQ11*VLOOKUP(AO10,'Danh mục'!$A$1:$C$34,3,FALSE))</f>
        <v>80000</v>
      </c>
      <c r="AS11" s="10"/>
      <c r="AT11" s="7" t="str">
        <f>IF(AS11="","",VLOOKUP(AS11,'Danh mục'!$A$1:$C$34,2,TRUE))</f>
        <v/>
      </c>
      <c r="AU11" s="6">
        <v>1</v>
      </c>
      <c r="AV11" s="7">
        <f>IF(AU11="","",AU11*VLOOKUP(AS10,'Danh mục'!$A$1:$C$34,3,FALSE))</f>
        <v>80000</v>
      </c>
      <c r="AW11" s="10"/>
      <c r="AX11" s="7" t="str">
        <f>IF(AW11="","",VLOOKUP(AW11,'Danh mục'!$A$1:$C$34,2,TRUE))</f>
        <v/>
      </c>
      <c r="AY11" s="6">
        <v>1</v>
      </c>
      <c r="AZ11" s="7">
        <f>IF(AY11="","",AY11*VLOOKUP(AW10,'Danh mục'!$A$1:$C$34,3,FALSE))</f>
        <v>60000</v>
      </c>
      <c r="BA11" s="10"/>
      <c r="BB11" s="7" t="str">
        <f>IF(BA11="","",VLOOKUP(BA11,'Danh mục'!$A$1:$C$34,2,TRUE))</f>
        <v/>
      </c>
      <c r="BC11" s="6">
        <v>1</v>
      </c>
      <c r="BD11" s="7">
        <f>IF(BC11="","",BC11*VLOOKUP(BA10,'Danh mục'!$A$1:$C$34,3,FALSE))</f>
        <v>60000</v>
      </c>
      <c r="BE11" s="10"/>
      <c r="BF11" s="7" t="str">
        <f>IF(BE11="","",VLOOKUP(BE11,'Danh mục'!$A$1:$C$34,2,TRUE))</f>
        <v/>
      </c>
      <c r="BG11" s="6">
        <v>1</v>
      </c>
      <c r="BH11" s="7">
        <f>IF(BG11="","",BG11*VLOOKUP(BE10,'Danh mục'!$A$1:$C$34,3,FALSE))</f>
        <v>120000</v>
      </c>
      <c r="BI11" s="10"/>
      <c r="BJ11" s="7" t="str">
        <f>IF(BI11="","",VLOOKUP(BI11,'Danh mục'!$A$1:$C$34,2,TRUE))</f>
        <v/>
      </c>
      <c r="BK11" s="6">
        <v>1</v>
      </c>
      <c r="BL11" s="7">
        <f>IF(BK11="","",BK11*VLOOKUP(BI10,'Danh mục'!$A$1:$C$34,3,FALSE))</f>
        <v>120000</v>
      </c>
      <c r="BM11" s="10"/>
      <c r="BN11" s="7" t="str">
        <f>IF(BM11="","",VLOOKUP(BM11,'Danh mục'!$A$1:$C$34,2,TRUE))</f>
        <v/>
      </c>
      <c r="BO11" s="6">
        <v>1</v>
      </c>
      <c r="BP11" s="7">
        <f>IF(BO11="","",BO11*VLOOKUP(BM10,'Danh mục'!$A$1:$C$34,3,FALSE))</f>
        <v>60000</v>
      </c>
      <c r="BQ11" s="10"/>
      <c r="BR11" s="7" t="str">
        <f>IF(BQ11="","",VLOOKUP(BQ11,'Danh mục'!$A$1:$C$34,2,TRUE))</f>
        <v/>
      </c>
      <c r="BS11" s="6">
        <v>1</v>
      </c>
      <c r="BT11" s="7">
        <f>IF(BS11="","",BS11*VLOOKUP(BQ10,'Danh mục'!$A$1:$C$34,3,FALSE))</f>
        <v>120000</v>
      </c>
      <c r="BU11" s="10"/>
      <c r="BV11" s="7" t="str">
        <f>IF(BU11="","",VLOOKUP(BU11,'Danh mục'!$A$1:$C$34,2,TRUE))</f>
        <v/>
      </c>
      <c r="BW11" s="6">
        <v>1</v>
      </c>
      <c r="BX11" s="7">
        <f>IF(BW11="","",BW11*VLOOKUP(BU10,'Danh mục'!$A$1:$C$34,3,FALSE))</f>
        <v>80000</v>
      </c>
      <c r="BY11" s="10"/>
      <c r="BZ11" s="7" t="str">
        <f>IF(BY11="","",VLOOKUP(BY11,'Danh mục'!$A$1:$C$34,2,TRUE))</f>
        <v/>
      </c>
      <c r="CA11" s="6"/>
      <c r="CB11" s="7" t="str">
        <f>IF(CA11="","",CA11*VLOOKUP(BY10,'Danh mục'!$A$1:$C$34,3,FALSE))</f>
        <v/>
      </c>
      <c r="CC11" s="10"/>
      <c r="CD11" s="7" t="str">
        <f>IF(CC11="","",VLOOKUP(CC11,'Danh mục'!$A$1:$C$34,2,TRUE))</f>
        <v/>
      </c>
      <c r="CE11" s="6"/>
      <c r="CF11" s="7" t="str">
        <f>IF(CE11="","",CE11*VLOOKUP(CC10,'Danh mục'!$A$1:$C$34,3,FALSE))</f>
        <v/>
      </c>
      <c r="CG11" s="10"/>
      <c r="CH11" s="7" t="str">
        <f>IF(CG11="","",VLOOKUP(CG11,'Danh mục'!$A$1:$C$34,2,TRUE))</f>
        <v/>
      </c>
      <c r="CI11" s="6"/>
      <c r="CJ11" s="7" t="str">
        <f>IF(CI11="","",CI11*VLOOKUP(CG10,'Danh mục'!$A$1:$C$34,3,FALSE))</f>
        <v/>
      </c>
      <c r="CK11" s="10"/>
      <c r="CL11" s="7" t="str">
        <f>IF(CK11="","",VLOOKUP(CK11,'Danh mục'!$A$1:$C$34,2,TRUE))</f>
        <v/>
      </c>
      <c r="CM11" s="6"/>
      <c r="CN11" s="7" t="str">
        <f>IF(CM11="","",CM11*VLOOKUP(CK10,'Danh mục'!$A$1:$C$34,3,FALSE))</f>
        <v/>
      </c>
      <c r="CO11" s="10"/>
      <c r="CP11" s="7" t="str">
        <f>IF(CO11="","",VLOOKUP(CO11,'Danh mục'!$A$1:$C$34,2,TRUE))</f>
        <v/>
      </c>
      <c r="CQ11" s="6"/>
      <c r="CR11" s="7" t="str">
        <f>IF(CQ11="","",CQ11*VLOOKUP(CO10,'Danh mục'!$A$1:$C$34,3,FALSE))</f>
        <v/>
      </c>
      <c r="CS11" s="10"/>
      <c r="CT11" s="7" t="str">
        <f>IF(CS11="","",VLOOKUP(CS11,'Danh mục'!$A$1:$C$34,2,TRUE))</f>
        <v/>
      </c>
      <c r="CU11" s="6"/>
      <c r="CV11" s="7" t="str">
        <f>IF(CU11="","",CU11*VLOOKUP(CS10,'Danh mục'!$A$1:$C$34,3,FALSE))</f>
        <v/>
      </c>
      <c r="CW11" s="10"/>
      <c r="CX11" s="7" t="str">
        <f>IF(CW11="","",VLOOKUP(CW11,'Danh mục'!$A$1:$C$34,2,TRUE))</f>
        <v/>
      </c>
      <c r="CY11" s="6"/>
      <c r="CZ11" s="7" t="str">
        <f>IF(CY11="","",CY11*VLOOKUP(CW10,'Danh mục'!$A$1:$C$34,3,FALSE))</f>
        <v/>
      </c>
      <c r="DA11" s="10"/>
      <c r="DB11" s="7" t="str">
        <f>IF(DA11="","",VLOOKUP(DA11,'Danh mục'!$A$1:$C$34,2,TRUE))</f>
        <v/>
      </c>
      <c r="DC11" s="6"/>
      <c r="DD11" s="7" t="str">
        <f>IF(DC11="","",DC11*VLOOKUP(DA10,'Danh mục'!$A$1:$C$34,3,FALSE))</f>
        <v/>
      </c>
      <c r="DE11" s="10"/>
      <c r="DF11" s="7" t="str">
        <f>IF(DE11="","",VLOOKUP(DE11,'Danh mục'!$A$1:$C$34,2,TRUE))</f>
        <v/>
      </c>
      <c r="DG11" s="6"/>
      <c r="DH11" s="7" t="str">
        <f>IF(DG11="","",DG11*VLOOKUP(DE10,'Danh mục'!$A$1:$C$34,3,FALSE))</f>
        <v/>
      </c>
      <c r="DI11" s="10"/>
      <c r="DJ11" s="7" t="str">
        <f>IF(DI11="","",VLOOKUP(DI11,'Danh mục'!$A$1:$C$34,2,TRUE))</f>
        <v/>
      </c>
      <c r="DK11" s="6"/>
      <c r="DL11" s="7" t="str">
        <f>IF(DK11="","",DK11*VLOOKUP(DI10,'Danh mục'!$A$1:$C$34,3,FALSE))</f>
        <v/>
      </c>
      <c r="DM11" s="10"/>
      <c r="DN11" s="7" t="str">
        <f>IF(DM11="","",VLOOKUP(DM11,'Danh mục'!$A$1:$C$34,2,TRUE))</f>
        <v/>
      </c>
      <c r="DO11" s="6"/>
      <c r="DP11" s="7" t="str">
        <f>IF(DO11="","",DO11*VLOOKUP(DM10,'Danh mục'!$A$1:$C$34,3,FALSE))</f>
        <v/>
      </c>
      <c r="DQ11" s="10"/>
      <c r="DR11" s="7" t="str">
        <f>IF(DQ11="","",VLOOKUP(DQ11,'Danh mục'!$A$1:$C$34,2,TRUE))</f>
        <v/>
      </c>
      <c r="DS11" s="6"/>
      <c r="DT11" s="7" t="str">
        <f>IF(DS11="","",DS11*VLOOKUP(DQ10,'Danh mục'!$A$1:$C$34,3,FALSE))</f>
        <v/>
      </c>
      <c r="DU11" s="10"/>
      <c r="DV11" s="7" t="str">
        <f>IF(DU11="","",VLOOKUP(DU11,'Danh mục'!$A$1:$C$34,2,TRUE))</f>
        <v/>
      </c>
      <c r="DW11" s="6"/>
      <c r="DX11" s="7" t="str">
        <f>IF(DW11="","",DW11*VLOOKUP(DU10,'Danh mục'!$A$1:$C$34,3,FALSE))</f>
        <v/>
      </c>
      <c r="DY11" s="10"/>
      <c r="DZ11" s="7" t="str">
        <f>IF(DY11="","",VLOOKUP(DY11,'Danh mục'!$A$1:$C$34,2,TRUE))</f>
        <v/>
      </c>
      <c r="EA11" s="6"/>
      <c r="EB11" s="7" t="str">
        <f>IF(EA11="","",EA11*VLOOKUP(DY10,'Danh mục'!$A$1:$C$34,3,FALSE))</f>
        <v/>
      </c>
      <c r="EC11" s="10"/>
      <c r="ED11" s="7" t="str">
        <f>IF(EC11="","",VLOOKUP(EC11,'Danh mục'!$A$1:$C$34,2,TRUE))</f>
        <v/>
      </c>
      <c r="EE11" s="6"/>
      <c r="EF11" s="7" t="str">
        <f>IF(EE11="","",EE11*VLOOKUP(EC10,'Danh mục'!$A$1:$C$34,3,FALSE))</f>
        <v/>
      </c>
      <c r="EG11" s="10"/>
      <c r="EH11" s="7" t="str">
        <f>IF(EG11="","",VLOOKUP(EG11,'Danh mục'!$A$1:$C$34,2,TRUE))</f>
        <v/>
      </c>
      <c r="EI11" s="6"/>
      <c r="EJ11" s="7" t="str">
        <f>IF(EI11="","",EI11*VLOOKUP(EG10,'Danh mục'!$A$1:$C$34,3,FALSE))</f>
        <v/>
      </c>
      <c r="EK11" s="10"/>
      <c r="EL11" s="7" t="str">
        <f>IF(EK11="","",VLOOKUP(EK11,'Danh mục'!$A$1:$C$34,2,TRUE))</f>
        <v/>
      </c>
      <c r="EM11" s="6"/>
      <c r="EN11" s="7" t="str">
        <f>IF(EM11="","",EM11*VLOOKUP(EK10,'Danh mục'!$A$1:$C$34,3,FALSE))</f>
        <v/>
      </c>
      <c r="EO11" s="10"/>
      <c r="EP11" s="7" t="str">
        <f>IF(EO11="","",VLOOKUP(EO11,'Danh mục'!$A$1:$C$34,2,TRUE))</f>
        <v/>
      </c>
      <c r="EQ11" s="6"/>
      <c r="ER11" s="7" t="str">
        <f>IF(EQ11="","",EQ11*VLOOKUP(EO10,'Danh mục'!$A$1:$C$34,3,FALSE))</f>
        <v/>
      </c>
      <c r="ES11" s="10"/>
      <c r="ET11" s="7" t="str">
        <f>IF(ES11="","",VLOOKUP(ES11,'Danh mục'!$A$1:$C$34,2,TRUE))</f>
        <v/>
      </c>
      <c r="EU11" s="6"/>
      <c r="EV11" s="7" t="str">
        <f>IF(EU11="","",EU11*VLOOKUP(ES10,'Danh mục'!$A$1:$C$34,3,FALSE))</f>
        <v/>
      </c>
      <c r="EW11" s="10"/>
      <c r="EX11" s="7" t="str">
        <f>IF(EW11="","",VLOOKUP(EW11,'Danh mục'!$A$1:$C$34,2,TRUE))</f>
        <v/>
      </c>
      <c r="EY11" s="6"/>
      <c r="EZ11" s="7" t="str">
        <f>IF(EY11="","",EY11*VLOOKUP(EW10,'Danh mục'!$A$1:$C$34,3,FALSE))</f>
        <v/>
      </c>
      <c r="FA11" s="10"/>
      <c r="FB11" s="7" t="str">
        <f>IF(FA11="","",VLOOKUP(FA11,'Danh mục'!$A$1:$C$34,2,TRUE))</f>
        <v/>
      </c>
      <c r="FC11" s="6"/>
      <c r="FD11" s="7" t="str">
        <f>IF(FC11="","",FC11*VLOOKUP(FA10,'Danh mục'!$A$1:$C$34,3,FALSE))</f>
        <v/>
      </c>
      <c r="FE11" s="10"/>
      <c r="FF11" s="7" t="str">
        <f>IF(FE11="","",VLOOKUP(FE11,'Danh mục'!$A$1:$C$34,2,TRUE))</f>
        <v/>
      </c>
      <c r="FG11" s="6"/>
      <c r="FH11" s="7" t="str">
        <f>IF(FG11="","",FG11*VLOOKUP(FE10,'Danh mục'!$A$1:$C$34,3,FALSE))</f>
        <v/>
      </c>
      <c r="FI11" s="10"/>
      <c r="FJ11" s="7" t="str">
        <f>IF(FI11="","",VLOOKUP(FI11,'Danh mục'!$A$1:$C$34,2,TRUE))</f>
        <v/>
      </c>
      <c r="FK11" s="6"/>
      <c r="FL11" s="7" t="str">
        <f>IF(FK11="","",FK11*VLOOKUP(FI10,'Danh mục'!$A$1:$C$34,3,FALSE))</f>
        <v/>
      </c>
      <c r="FM11" s="10"/>
      <c r="FN11" s="7" t="str">
        <f>IF(FM11="","",VLOOKUP(FM11,'Danh mục'!$A$1:$C$34,2,TRUE))</f>
        <v/>
      </c>
      <c r="FO11" s="6"/>
      <c r="FP11" s="7" t="str">
        <f>IF(FO11="","",FO11*VLOOKUP(FM10,'Danh mục'!$A$1:$C$34,3,FALSE))</f>
        <v/>
      </c>
      <c r="FQ11" s="10"/>
      <c r="FR11" s="7" t="str">
        <f>IF(FQ11="","",VLOOKUP(FQ11,'Danh mục'!$A$1:$C$34,2,TRUE))</f>
        <v/>
      </c>
      <c r="FS11" s="6"/>
      <c r="FT11" s="7" t="str">
        <f>IF(FS11="","",FS11*VLOOKUP(FQ10,'Danh mục'!$A$1:$C$34,3,FALSE))</f>
        <v/>
      </c>
      <c r="FU11" s="10"/>
      <c r="FV11" s="7" t="str">
        <f>IF(FU11="","",VLOOKUP(FU11,'Danh mục'!$A$1:$C$34,2,TRUE))</f>
        <v/>
      </c>
      <c r="FW11" s="6"/>
      <c r="FX11" s="7" t="str">
        <f>IF(FW11="","",FW11*VLOOKUP(FU10,'Danh mục'!$A$1:$C$34,3,FALSE))</f>
        <v/>
      </c>
      <c r="FY11" s="10"/>
      <c r="FZ11" s="7" t="str">
        <f>IF(FY11="","",VLOOKUP(FY11,'Danh mục'!$A$1:$C$34,2,TRUE))</f>
        <v/>
      </c>
      <c r="GA11" s="6"/>
      <c r="GB11" s="7" t="str">
        <f>IF(GA11="","",GA11*VLOOKUP(FY10,'Danh mục'!$A$1:$C$34,3,FALSE))</f>
        <v/>
      </c>
      <c r="GC11" s="10"/>
      <c r="GD11" s="7" t="str">
        <f>IF(GC11="","",VLOOKUP(GC11,'Danh mục'!$A$1:$C$34,2,TRUE))</f>
        <v/>
      </c>
      <c r="GE11" s="6"/>
      <c r="GF11" s="7" t="str">
        <f>IF(GE11="","",GE11*VLOOKUP(GC10,'Danh mục'!$A$1:$C$34,3,FALSE))</f>
        <v/>
      </c>
      <c r="GG11" s="10"/>
      <c r="GH11" s="7" t="str">
        <f>IF(GG11="","",VLOOKUP(GG11,'Danh mục'!$A$1:$C$34,2,TRUE))</f>
        <v/>
      </c>
      <c r="GI11" s="6"/>
      <c r="GJ11" s="7" t="str">
        <f>IF(GI11="","",GI11*VLOOKUP(GG10,'Danh mục'!$A$1:$C$34,3,FALSE))</f>
        <v/>
      </c>
      <c r="GK11" s="10"/>
      <c r="GL11" s="7" t="str">
        <f>IF(GK11="","",VLOOKUP(GK11,'Danh mục'!$A$1:$C$34,2,TRUE))</f>
        <v/>
      </c>
      <c r="GM11" s="6"/>
      <c r="GN11" s="7" t="str">
        <f>IF(GM11="","",GM11*VLOOKUP(GK10,'Danh mục'!$A$1:$C$34,3,FALSE))</f>
        <v/>
      </c>
      <c r="GO11" s="10"/>
      <c r="GP11" s="7" t="str">
        <f>IF(GO11="","",VLOOKUP(GO11,'Danh mục'!$A$1:$C$34,2,TRUE))</f>
        <v/>
      </c>
      <c r="GQ11" s="6"/>
      <c r="GR11" s="7" t="str">
        <f>IF(GQ11="","",GQ11*VLOOKUP(GO10,'Danh mục'!$A$1:$C$34,3,FALSE))</f>
        <v/>
      </c>
      <c r="GS11" s="10"/>
      <c r="GT11" s="7" t="str">
        <f>IF(GS11="","",VLOOKUP(GS11,'Danh mục'!$A$1:$C$34,2,TRUE))</f>
        <v/>
      </c>
      <c r="GU11" s="6"/>
      <c r="GV11" s="7" t="str">
        <f>IF(GU11="","",GU11*VLOOKUP(GS10,'Danh mục'!$A$1:$C$34,3,FALSE))</f>
        <v/>
      </c>
      <c r="GW11" s="10"/>
      <c r="GX11" s="7" t="str">
        <f>IF(GW11="","",VLOOKUP(GW11,'Danh mục'!$A$1:$C$34,2,TRUE))</f>
        <v/>
      </c>
      <c r="GY11" s="6"/>
      <c r="GZ11" s="7" t="str">
        <f>IF(GY11="","",GY11*VLOOKUP(GW10,'Danh mục'!$A$1:$C$34,3,FALSE))</f>
        <v/>
      </c>
      <c r="HA11" s="10"/>
      <c r="HB11" s="7" t="str">
        <f>IF(HA11="","",VLOOKUP(HA11,'Danh mục'!$A$1:$C$34,2,TRUE))</f>
        <v/>
      </c>
      <c r="HC11" s="6"/>
      <c r="HD11" s="7" t="str">
        <f>IF(HC11="","",HC11*VLOOKUP(HA10,'Danh mục'!$A$1:$C$34,3,FALSE))</f>
        <v/>
      </c>
      <c r="HE11" s="10"/>
      <c r="HF11" s="7" t="str">
        <f>IF(HE11="","",VLOOKUP(HE11,'Danh mục'!$A$1:$C$34,2,TRUE))</f>
        <v/>
      </c>
      <c r="HG11" s="6"/>
      <c r="HH11" s="7" t="str">
        <f>IF(HG11="","",HG11*VLOOKUP(HE10,'Danh mục'!$A$1:$C$34,3,FALSE))</f>
        <v/>
      </c>
      <c r="HI11" s="10"/>
      <c r="HJ11" s="7" t="str">
        <f>IF(HI11="","",VLOOKUP(HI11,'Danh mục'!$A$1:$C$34,2,TRUE))</f>
        <v/>
      </c>
      <c r="HK11" s="6"/>
      <c r="HL11" s="7" t="str">
        <f>IF(HK11="","",HK11*VLOOKUP(HI10,'Danh mục'!$A$1:$C$34,3,FALSE))</f>
        <v/>
      </c>
      <c r="HM11" s="10"/>
      <c r="HN11" s="7" t="str">
        <f>IF(HM11="","",VLOOKUP(HM11,'Danh mục'!$A$1:$C$34,2,TRUE))</f>
        <v/>
      </c>
      <c r="HO11" s="6"/>
      <c r="HP11" s="7" t="str">
        <f>IF(HO11="","",HO11*VLOOKUP(HM10,'Danh mục'!$A$1:$C$34,3,FALSE))</f>
        <v/>
      </c>
      <c r="HQ11" s="10"/>
      <c r="HR11" s="7" t="str">
        <f>IF(HQ11="","",VLOOKUP(HQ11,'Danh mục'!$A$1:$C$34,2,TRUE))</f>
        <v/>
      </c>
      <c r="HS11" s="6"/>
      <c r="HT11" s="7" t="str">
        <f>IF(HS11="","",HS11*VLOOKUP(HQ10,'Danh mục'!$A$1:$C$34,3,FALSE))</f>
        <v/>
      </c>
      <c r="HU11" s="10"/>
      <c r="HV11" s="7" t="str">
        <f>IF(HU11="","",VLOOKUP(HU11,'Danh mục'!$A$1:$C$34,2,TRUE))</f>
        <v/>
      </c>
      <c r="HW11" s="6"/>
      <c r="HX11" s="7" t="str">
        <f>IF(HW11="","",HW11*VLOOKUP(HU10,'Danh mục'!$A$1:$C$34,3,FALSE))</f>
        <v/>
      </c>
      <c r="HY11" s="10"/>
      <c r="HZ11" s="7" t="str">
        <f>IF(HY11="","",VLOOKUP(HY11,'Danh mục'!$A$1:$C$34,2,TRUE))</f>
        <v/>
      </c>
      <c r="IA11" s="6"/>
      <c r="IB11" s="7" t="str">
        <f>IF(IA11="","",IA11*VLOOKUP(HY10,'Danh mục'!$A$1:$C$34,3,FALSE))</f>
        <v/>
      </c>
      <c r="IC11" s="10"/>
      <c r="ID11" s="7" t="str">
        <f>IF(IC11="","",VLOOKUP(IC11,'Danh mục'!$A$1:$C$34,2,TRUE))</f>
        <v/>
      </c>
      <c r="IE11" s="6"/>
      <c r="IF11" s="7" t="str">
        <f>IF(IE11="","",IE11*VLOOKUP(IC10,'Danh mục'!$A$1:$C$34,3,FALSE))</f>
        <v/>
      </c>
      <c r="IG11" s="10"/>
      <c r="IH11" s="7" t="str">
        <f>IF(IG11="","",VLOOKUP(IG11,'Danh mục'!$A$1:$C$34,2,TRUE))</f>
        <v/>
      </c>
      <c r="II11" s="6"/>
      <c r="IJ11" s="7" t="str">
        <f>IF(II11="","",II11*VLOOKUP(IG10,'Danh mục'!$A$1:$C$34,3,FALSE))</f>
        <v/>
      </c>
      <c r="IK11" s="10"/>
      <c r="IL11" s="7" t="str">
        <f>IF(IK11="","",VLOOKUP(IK11,'Danh mục'!$A$1:$C$34,2,TRUE))</f>
        <v/>
      </c>
      <c r="IM11" s="6"/>
      <c r="IN11" s="7" t="str">
        <f>IF(IM11="","",IM11*VLOOKUP(IK10,'Danh mục'!$A$1:$C$34,3,FALSE))</f>
        <v/>
      </c>
      <c r="IO11" s="10"/>
      <c r="IP11" s="7" t="str">
        <f>IF(IO11="","",VLOOKUP(IO11,'Danh mục'!$A$1:$C$34,2,TRUE))</f>
        <v/>
      </c>
      <c r="IQ11" s="6"/>
      <c r="IR11" s="7" t="str">
        <f>IF(IQ11="","",IQ11*VLOOKUP(IO10,'Danh mục'!$A$1:$C$34,3,FALSE))</f>
        <v/>
      </c>
      <c r="IS11" s="10"/>
      <c r="IT11" s="7" t="str">
        <f>IF(IS11="","",VLOOKUP(IS11,'Danh mục'!$A$1:$C$34,2,TRUE))</f>
        <v/>
      </c>
      <c r="IU11" s="6"/>
      <c r="IV11" s="7" t="str">
        <f>IF(IU11="","",IU11*VLOOKUP(IS10,'Danh mục'!$A$1:$C$34,3,FALSE))</f>
        <v/>
      </c>
      <c r="IW11" s="10"/>
      <c r="IX11" s="7" t="str">
        <f>IF(IW11="","",VLOOKUP(IW11,'Danh mục'!$A$1:$C$34,2,TRUE))</f>
        <v/>
      </c>
      <c r="IY11" s="6"/>
      <c r="IZ11" s="7" t="str">
        <f>IF(IY11="","",IY11*VLOOKUP(IW10,'Danh mục'!$A$1:$C$34,3,FALSE))</f>
        <v/>
      </c>
      <c r="JA11" s="10"/>
      <c r="JB11" s="7" t="str">
        <f>IF(JA11="","",VLOOKUP(JA11,'Danh mục'!$A$1:$C$34,2,TRUE))</f>
        <v/>
      </c>
      <c r="JC11" s="6"/>
      <c r="JD11" s="7" t="str">
        <f>IF(JC11="","",JC11*VLOOKUP(JA10,'Danh mục'!$A$1:$C$34,3,FALSE))</f>
        <v/>
      </c>
      <c r="JE11" s="10"/>
      <c r="JF11" s="7" t="str">
        <f>IF(JE11="","",JE11*VLOOKUP(JC10,'Danh mục'!$A$1:$C$34,3,FALSE))</f>
        <v/>
      </c>
      <c r="JG11" s="6"/>
      <c r="JH11" s="7" t="str">
        <f>IF(JG11="","",JG11*VLOOKUP(JE10,'Danh mục'!$A$1:$C$34,3,FALSE))</f>
        <v/>
      </c>
      <c r="JI11" s="10"/>
      <c r="JJ11" s="7" t="str">
        <f>IF(JI11="","",VLOOKUP(JI11,'Danh mục'!$A$1:$C$34,2,TRUE))</f>
        <v/>
      </c>
      <c r="JK11" s="6"/>
      <c r="JL11" s="7" t="str">
        <f>IF(JK11="","",JK11*VLOOKUP(JI10,'Danh mục'!$A$1:$C$34,3,FALSE))</f>
        <v/>
      </c>
      <c r="JM11" s="10"/>
      <c r="JN11" s="7" t="str">
        <f>IF(JM11="","",VLOOKUP(JM11,'Danh mục'!$A$1:$C$34,2,TRUE))</f>
        <v/>
      </c>
      <c r="JO11" s="6"/>
      <c r="JP11" s="7" t="str">
        <f>IF(JO11="","",JO11*VLOOKUP(JM10,'Danh mục'!$A$1:$C$34,3,FALSE))</f>
        <v/>
      </c>
      <c r="JQ11" s="10"/>
      <c r="JR11" s="7" t="str">
        <f>IF(JQ11="","",VLOOKUP(JQ11,'Danh mục'!$A$1:$C$34,2,TRUE))</f>
        <v/>
      </c>
      <c r="JS11" s="6"/>
      <c r="JT11" s="7" t="str">
        <f>IF(JS11="","",JS11*VLOOKUP(JQ10,'Danh mục'!$A$1:$C$34,3,FALSE))</f>
        <v/>
      </c>
    </row>
    <row r="12" spans="1:280" x14ac:dyDescent="0.2">
      <c r="A12" s="10"/>
      <c r="B12" s="7" t="str">
        <f>IF(A12="","",VLOOKUP(A12,'Danh mục'!$A$1:$C$34,2,TRUE))</f>
        <v/>
      </c>
      <c r="C12" s="6"/>
      <c r="D12" s="7" t="str">
        <f>IF(C12="","",C12*VLOOKUP(A11,'Danh mục'!$A$1:$C$34,3,FALSE))</f>
        <v/>
      </c>
      <c r="E12" s="10">
        <v>14</v>
      </c>
      <c r="F12" s="7" t="str">
        <f>IF(E12="","",VLOOKUP(E12,'Danh mục'!$A$1:$C$34,2,TRUE))</f>
        <v>Đá nóng</v>
      </c>
      <c r="G12" s="6"/>
      <c r="H12" s="7" t="str">
        <f>IF(G12="","",G12*VLOOKUP(E11,'Danh mục'!$A$1:$C$34,3,FALSE))</f>
        <v/>
      </c>
      <c r="I12" s="10">
        <v>6</v>
      </c>
      <c r="J12" s="7" t="str">
        <f>IF(I12="","",VLOOKUP(I12,'Danh mục'!$A$1:$C$34,2,TRUE))</f>
        <v>Massage mặt collagen</v>
      </c>
      <c r="K12" s="6"/>
      <c r="L12" s="7" t="str">
        <f>IF(K12="","",K12*VLOOKUP(I11,'Danh mục'!$A$1:$C$34,3,FALSE))</f>
        <v/>
      </c>
      <c r="M12" s="10">
        <v>14</v>
      </c>
      <c r="N12" s="7" t="str">
        <f>IF(M12="","",VLOOKUP(M12,'Danh mục'!$A$1:$C$34,2,TRUE))</f>
        <v>Đá nóng</v>
      </c>
      <c r="O12" s="6"/>
      <c r="P12" s="7" t="str">
        <f>IF(O12="","",O12*VLOOKUP(M11,'Danh mục'!$A$1:$C$34,3,FALSE))</f>
        <v/>
      </c>
      <c r="Q12" s="10">
        <v>11</v>
      </c>
      <c r="R12" s="7" t="str">
        <f>IF(Q12="","",VLOOKUP(Q12,'[1]Danh mục'!$A$1:$C$31,2,FALSE))</f>
        <v>Xông hơi đi kèm</v>
      </c>
      <c r="S12" s="6"/>
      <c r="T12" s="7" t="str">
        <f>IF(S12="","",S12*VLOOKUP(Q11,'Danh mục'!$A$1:$C$34,3,FALSE))</f>
        <v/>
      </c>
      <c r="U12" s="96">
        <v>2</v>
      </c>
      <c r="V12" s="129" t="str">
        <f>IF(U12="","",VLOOKUP(U12,'Danh mục'!$A$1:$C$34,2,TRUE))</f>
        <v>Massage body gói 1</v>
      </c>
      <c r="W12" s="151"/>
      <c r="X12" s="129" t="str">
        <f>IF(W12="","",W12*VLOOKUP(U11,'Danh mục'!$A$1:$C$34,3,FALSE))</f>
        <v/>
      </c>
      <c r="Y12" s="10"/>
      <c r="Z12" s="7" t="str">
        <f>IF(Y12="","",VLOOKUP(Y12,'Danh mục'!$A$1:$C$34,2,TRUE))</f>
        <v/>
      </c>
      <c r="AA12" s="6"/>
      <c r="AB12" s="7" t="str">
        <f>IF(AA12="","",AA12*VLOOKUP(Y11,'Danh mục'!$A$1:$C$34,3,FALSE))</f>
        <v/>
      </c>
      <c r="AC12" s="10"/>
      <c r="AD12" s="7" t="str">
        <f>IF(AC12="","",VLOOKUP(AC12,'Danh mục'!$A$1:$C$34,2,TRUE))</f>
        <v/>
      </c>
      <c r="AE12" s="6"/>
      <c r="AF12" s="7" t="str">
        <f>IF(AE12="","",AE12*VLOOKUP(AC11,'Danh mục'!$A$1:$C$34,3,FALSE))</f>
        <v/>
      </c>
      <c r="AG12" s="10">
        <v>11</v>
      </c>
      <c r="AH12" s="7" t="str">
        <f>IF(AG12="","",VLOOKUP(AG12,'Danh mục'!$A$1:$C$34,2,TRUE))</f>
        <v>Xông hơi đi kèm</v>
      </c>
      <c r="AI12" s="6"/>
      <c r="AJ12" s="7" t="str">
        <f>IF(AI12="","",AI12*VLOOKUP(AG11,'Danh mục'!$A$1:$C$34,3,FALSE))</f>
        <v/>
      </c>
      <c r="AK12" s="10"/>
      <c r="AL12" s="7" t="str">
        <f>IF(AK12="","",VLOOKUP(AK12,'Danh mục'!$A$1:$C$34,2,TRUE))</f>
        <v/>
      </c>
      <c r="AM12" s="6"/>
      <c r="AN12" s="7" t="str">
        <f>IF(AM12="","",AM12*VLOOKUP(AK11,'Danh mục'!$A$1:$C$34,3,FALSE))</f>
        <v/>
      </c>
      <c r="AO12" s="10">
        <v>15</v>
      </c>
      <c r="AP12" s="7" t="str">
        <f>IF(AO12="","",VLOOKUP(AO12,'Danh mục'!$A$1:$C$34,2,TRUE))</f>
        <v>Giác hơi</v>
      </c>
      <c r="AQ12" s="6"/>
      <c r="AR12" s="7" t="str">
        <f>IF(AQ12="","",AQ12*VLOOKUP(AO11,'Danh mục'!$A$1:$C$34,3,FALSE))</f>
        <v/>
      </c>
      <c r="AS12" s="10"/>
      <c r="AT12" s="7" t="str">
        <f>IF(AS12="","",VLOOKUP(AS12,'Danh mục'!$A$1:$C$34,2,TRUE))</f>
        <v/>
      </c>
      <c r="AU12" s="6"/>
      <c r="AV12" s="7" t="str">
        <f>IF(AU12="","",AU12*VLOOKUP(AS11,'Danh mục'!$A$1:$C$34,3,FALSE))</f>
        <v/>
      </c>
      <c r="AW12" s="10"/>
      <c r="AX12" s="7" t="str">
        <f>IF(AW12="","",VLOOKUP(AW12,'Danh mục'!$A$1:$C$34,2,TRUE))</f>
        <v/>
      </c>
      <c r="AY12" s="6"/>
      <c r="AZ12" s="7" t="str">
        <f>IF(AY12="","",AY12*VLOOKUP(AW11,'Danh mục'!$A$1:$C$34,3,FALSE))</f>
        <v/>
      </c>
      <c r="BA12" s="10"/>
      <c r="BB12" s="7" t="str">
        <f>IF(BA12="","",VLOOKUP(BA12,'Danh mục'!$A$1:$C$34,2,TRUE))</f>
        <v/>
      </c>
      <c r="BC12" s="6"/>
      <c r="BD12" s="7" t="str">
        <f>IF(BC12="","",BC12*VLOOKUP(BA11,'Danh mục'!$A$1:$C$34,3,FALSE))</f>
        <v/>
      </c>
      <c r="BE12" s="10">
        <v>13</v>
      </c>
      <c r="BF12" s="7" t="str">
        <f>IF(BE12="","",VLOOKUP(BE12,'Danh mục'!$A$1:$C$34,2,TRUE))</f>
        <v>Tinh dầu quế</v>
      </c>
      <c r="BG12" s="6"/>
      <c r="BH12" s="7" t="str">
        <f>IF(BG12="","",BG12*VLOOKUP(BE11,'Danh mục'!$A$1:$C$34,3,FALSE))</f>
        <v/>
      </c>
      <c r="BI12" s="10">
        <v>25</v>
      </c>
      <c r="BJ12" s="7" t="str">
        <f>IF(BI12="","",VLOOKUP(BI12,'Danh mục'!$A$1:$C$34,2,TRUE))</f>
        <v>Thuốc viêm xoang</v>
      </c>
      <c r="BK12" s="6"/>
      <c r="BL12" s="7" t="str">
        <f>IF(BK12="","",BK12*VLOOKUP(BI11,'Danh mục'!$A$1:$C$34,3,FALSE))</f>
        <v/>
      </c>
      <c r="BM12" s="10"/>
      <c r="BN12" s="7" t="str">
        <f>IF(BM12="","",VLOOKUP(BM12,'Danh mục'!$A$1:$C$34,2,TRUE))</f>
        <v/>
      </c>
      <c r="BO12" s="6"/>
      <c r="BP12" s="7" t="str">
        <f>IF(BO12="","",BO12*VLOOKUP(BM11,'Danh mục'!$A$1:$C$34,3,FALSE))</f>
        <v/>
      </c>
      <c r="BQ12" s="10">
        <v>14</v>
      </c>
      <c r="BR12" s="7" t="str">
        <f>IF(BQ12="","",VLOOKUP(BQ12,'Danh mục'!$A$1:$C$34,2,TRUE))</f>
        <v>Đá nóng</v>
      </c>
      <c r="BS12" s="6"/>
      <c r="BT12" s="7" t="str">
        <f>IF(BS12="","",BS12*VLOOKUP(BQ11,'Danh mục'!$A$1:$C$34,3,FALSE))</f>
        <v/>
      </c>
      <c r="BU12" s="10"/>
      <c r="BV12" s="7" t="str">
        <f>IF(BU12="","",VLOOKUP(BU12,'Danh mục'!$A$1:$C$34,2,TRUE))</f>
        <v/>
      </c>
      <c r="BW12" s="6"/>
      <c r="BX12" s="7" t="str">
        <f>IF(BW12="","",BW12*VLOOKUP(BU11,'Danh mục'!$A$1:$C$34,3,FALSE))</f>
        <v/>
      </c>
      <c r="BY12" s="10"/>
      <c r="BZ12" s="7" t="str">
        <f>IF(BY12="","",VLOOKUP(BY12,'Danh mục'!$A$1:$C$34,2,TRUE))</f>
        <v/>
      </c>
      <c r="CA12" s="6"/>
      <c r="CB12" s="7" t="str">
        <f>IF(CA12="","",CA12*VLOOKUP(BY11,'Danh mục'!$A$1:$C$34,3,FALSE))</f>
        <v/>
      </c>
      <c r="CC12" s="10"/>
      <c r="CD12" s="7" t="str">
        <f>IF(CC12="","",VLOOKUP(CC12,'Danh mục'!$A$1:$C$34,2,TRUE))</f>
        <v/>
      </c>
      <c r="CE12" s="6"/>
      <c r="CF12" s="7" t="str">
        <f>IF(CE12="","",CE12*VLOOKUP(CC11,'Danh mục'!$A$1:$C$34,3,FALSE))</f>
        <v/>
      </c>
      <c r="CG12" s="10"/>
      <c r="CH12" s="7" t="str">
        <f>IF(CG12="","",VLOOKUP(CG12,'Danh mục'!$A$1:$C$34,2,TRUE))</f>
        <v/>
      </c>
      <c r="CI12" s="6"/>
      <c r="CJ12" s="7" t="str">
        <f>IF(CI12="","",CI12*VLOOKUP(CG11,'Danh mục'!$A$1:$C$34,3,FALSE))</f>
        <v/>
      </c>
      <c r="CK12" s="10"/>
      <c r="CL12" s="7" t="str">
        <f>IF(CK12="","",VLOOKUP(CK12,'Danh mục'!$A$1:$C$34,2,TRUE))</f>
        <v/>
      </c>
      <c r="CM12" s="6"/>
      <c r="CN12" s="7" t="str">
        <f>IF(CM12="","",CM12*VLOOKUP(CK11,'Danh mục'!$A$1:$C$34,3,FALSE))</f>
        <v/>
      </c>
      <c r="CO12" s="10"/>
      <c r="CP12" s="7" t="str">
        <f>IF(CO12="","",VLOOKUP(CO12,'Danh mục'!$A$1:$C$34,2,TRUE))</f>
        <v/>
      </c>
      <c r="CQ12" s="6"/>
      <c r="CR12" s="7" t="str">
        <f>IF(CQ12="","",CQ12*VLOOKUP(CO11,'Danh mục'!$A$1:$C$34,3,FALSE))</f>
        <v/>
      </c>
      <c r="CS12" s="10"/>
      <c r="CT12" s="7" t="str">
        <f>IF(CS12="","",VLOOKUP(CS12,'Danh mục'!$A$1:$C$34,2,TRUE))</f>
        <v/>
      </c>
      <c r="CU12" s="6"/>
      <c r="CV12" s="7" t="str">
        <f>IF(CU12="","",CU12*VLOOKUP(CS11,'Danh mục'!$A$1:$C$34,3,FALSE))</f>
        <v/>
      </c>
      <c r="CW12" s="10"/>
      <c r="CX12" s="7" t="str">
        <f>IF(CW12="","",VLOOKUP(CW12,'Danh mục'!$A$1:$C$34,2,TRUE))</f>
        <v/>
      </c>
      <c r="CY12" s="6"/>
      <c r="CZ12" s="7" t="str">
        <f>IF(CY12="","",CY12*VLOOKUP(CW11,'Danh mục'!$A$1:$C$34,3,FALSE))</f>
        <v/>
      </c>
      <c r="DA12" s="10"/>
      <c r="DB12" s="7" t="str">
        <f>IF(DA12="","",VLOOKUP(DA12,'Danh mục'!$A$1:$C$34,2,TRUE))</f>
        <v/>
      </c>
      <c r="DC12" s="6"/>
      <c r="DD12" s="7" t="str">
        <f>IF(DC12="","",DC12*VLOOKUP(DA11,'Danh mục'!$A$1:$C$34,3,FALSE))</f>
        <v/>
      </c>
      <c r="DE12" s="10"/>
      <c r="DF12" s="7" t="str">
        <f>IF(DE12="","",VLOOKUP(DE12,'Danh mục'!$A$1:$C$34,2,TRUE))</f>
        <v/>
      </c>
      <c r="DG12" s="6"/>
      <c r="DH12" s="7" t="str">
        <f>IF(DG12="","",DG12*VLOOKUP(DE11,'Danh mục'!$A$1:$C$34,3,FALSE))</f>
        <v/>
      </c>
      <c r="DI12" s="10"/>
      <c r="DJ12" s="7" t="str">
        <f>IF(DI12="","",VLOOKUP(DI12,'Danh mục'!$A$1:$C$34,2,TRUE))</f>
        <v/>
      </c>
      <c r="DK12" s="6"/>
      <c r="DL12" s="7" t="str">
        <f>IF(DK12="","",DK12*VLOOKUP(DI11,'Danh mục'!$A$1:$C$34,3,FALSE))</f>
        <v/>
      </c>
      <c r="DM12" s="10"/>
      <c r="DN12" s="7" t="str">
        <f>IF(DM12="","",VLOOKUP(DM12,'Danh mục'!$A$1:$C$34,2,TRUE))</f>
        <v/>
      </c>
      <c r="DO12" s="6"/>
      <c r="DP12" s="7" t="str">
        <f>IF(DO12="","",DO12*VLOOKUP(DM11,'Danh mục'!$A$1:$C$34,3,FALSE))</f>
        <v/>
      </c>
      <c r="DQ12" s="10"/>
      <c r="DR12" s="7" t="str">
        <f>IF(DQ12="","",VLOOKUP(DQ12,'Danh mục'!$A$1:$C$34,2,TRUE))</f>
        <v/>
      </c>
      <c r="DS12" s="6"/>
      <c r="DT12" s="7" t="str">
        <f>IF(DS12="","",DS12*VLOOKUP(DQ11,'Danh mục'!$A$1:$C$34,3,FALSE))</f>
        <v/>
      </c>
      <c r="DU12" s="10"/>
      <c r="DV12" s="7" t="str">
        <f>IF(DU12="","",VLOOKUP(DU12,'Danh mục'!$A$1:$C$34,2,TRUE))</f>
        <v/>
      </c>
      <c r="DW12" s="6"/>
      <c r="DX12" s="7" t="str">
        <f>IF(DW12="","",DW12*VLOOKUP(DU11,'Danh mục'!$A$1:$C$34,3,FALSE))</f>
        <v/>
      </c>
      <c r="DY12" s="10"/>
      <c r="DZ12" s="7" t="str">
        <f>IF(DY12="","",VLOOKUP(DY12,'Danh mục'!$A$1:$C$34,2,TRUE))</f>
        <v/>
      </c>
      <c r="EA12" s="6"/>
      <c r="EB12" s="7" t="str">
        <f>IF(EA12="","",EA12*VLOOKUP(DY11,'Danh mục'!$A$1:$C$34,3,FALSE))</f>
        <v/>
      </c>
      <c r="EC12" s="10"/>
      <c r="ED12" s="7" t="str">
        <f>IF(EC12="","",VLOOKUP(EC12,'Danh mục'!$A$1:$C$34,2,TRUE))</f>
        <v/>
      </c>
      <c r="EE12" s="6"/>
      <c r="EF12" s="7" t="str">
        <f>IF(EE12="","",EE12*VLOOKUP(EC11,'Danh mục'!$A$1:$C$34,3,FALSE))</f>
        <v/>
      </c>
      <c r="EG12" s="10"/>
      <c r="EH12" s="7" t="str">
        <f>IF(EG12="","",VLOOKUP(EG12,'Danh mục'!$A$1:$C$34,2,TRUE))</f>
        <v/>
      </c>
      <c r="EI12" s="6"/>
      <c r="EJ12" s="7" t="str">
        <f>IF(EI12="","",EI12*VLOOKUP(EG11,'Danh mục'!$A$1:$C$34,3,FALSE))</f>
        <v/>
      </c>
      <c r="EK12" s="10"/>
      <c r="EL12" s="7" t="str">
        <f>IF(EK12="","",VLOOKUP(EK12,'Danh mục'!$A$1:$C$34,2,TRUE))</f>
        <v/>
      </c>
      <c r="EM12" s="6"/>
      <c r="EN12" s="7" t="str">
        <f>IF(EM12="","",EM12*VLOOKUP(EK11,'Danh mục'!$A$1:$C$34,3,FALSE))</f>
        <v/>
      </c>
      <c r="EO12" s="10"/>
      <c r="EP12" s="7" t="str">
        <f>IF(EO12="","",VLOOKUP(EO12,'Danh mục'!$A$1:$C$34,2,TRUE))</f>
        <v/>
      </c>
      <c r="EQ12" s="6"/>
      <c r="ER12" s="7" t="str">
        <f>IF(EQ12="","",EQ12*VLOOKUP(EO11,'Danh mục'!$A$1:$C$34,3,FALSE))</f>
        <v/>
      </c>
      <c r="ES12" s="10"/>
      <c r="ET12" s="7" t="str">
        <f>IF(ES12="","",VLOOKUP(ES12,'Danh mục'!$A$1:$C$34,2,TRUE))</f>
        <v/>
      </c>
      <c r="EU12" s="6"/>
      <c r="EV12" s="7" t="str">
        <f>IF(EU12="","",EU12*VLOOKUP(ES11,'Danh mục'!$A$1:$C$34,3,FALSE))</f>
        <v/>
      </c>
      <c r="EW12" s="10"/>
      <c r="EX12" s="7" t="str">
        <f>IF(EW12="","",VLOOKUP(EW12,'Danh mục'!$A$1:$C$34,2,TRUE))</f>
        <v/>
      </c>
      <c r="EY12" s="6"/>
      <c r="EZ12" s="7" t="str">
        <f>IF(EY12="","",EY12*VLOOKUP(EW11,'Danh mục'!$A$1:$C$34,3,FALSE))</f>
        <v/>
      </c>
      <c r="FA12" s="10"/>
      <c r="FB12" s="7" t="str">
        <f>IF(FA12="","",VLOOKUP(FA12,'Danh mục'!$A$1:$C$34,2,TRUE))</f>
        <v/>
      </c>
      <c r="FC12" s="6"/>
      <c r="FD12" s="7" t="str">
        <f>IF(FC12="","",FC12*VLOOKUP(FA11,'Danh mục'!$A$1:$C$34,3,FALSE))</f>
        <v/>
      </c>
      <c r="FE12" s="10"/>
      <c r="FF12" s="7" t="str">
        <f>IF(FE12="","",VLOOKUP(FE12,'Danh mục'!$A$1:$C$34,2,TRUE))</f>
        <v/>
      </c>
      <c r="FG12" s="6"/>
      <c r="FH12" s="7" t="str">
        <f>IF(FG12="","",FG12*VLOOKUP(FE11,'Danh mục'!$A$1:$C$34,3,FALSE))</f>
        <v/>
      </c>
      <c r="FI12" s="10"/>
      <c r="FJ12" s="7" t="str">
        <f>IF(FI12="","",VLOOKUP(FI12,'Danh mục'!$A$1:$C$34,2,TRUE))</f>
        <v/>
      </c>
      <c r="FK12" s="6"/>
      <c r="FL12" s="7" t="str">
        <f>IF(FK12="","",FK12*VLOOKUP(FI11,'Danh mục'!$A$1:$C$34,3,FALSE))</f>
        <v/>
      </c>
      <c r="FM12" s="10"/>
      <c r="FN12" s="7" t="str">
        <f>IF(FM12="","",VLOOKUP(FM12,'Danh mục'!$A$1:$C$34,2,TRUE))</f>
        <v/>
      </c>
      <c r="FO12" s="6"/>
      <c r="FP12" s="7" t="str">
        <f>IF(FO12="","",FO12*VLOOKUP(FM11,'Danh mục'!$A$1:$C$34,3,FALSE))</f>
        <v/>
      </c>
      <c r="FQ12" s="10"/>
      <c r="FR12" s="7" t="str">
        <f>IF(FQ12="","",VLOOKUP(FQ12,'Danh mục'!$A$1:$C$34,2,TRUE))</f>
        <v/>
      </c>
      <c r="FS12" s="6"/>
      <c r="FT12" s="7" t="str">
        <f>IF(FS12="","",FS12*VLOOKUP(FQ11,'Danh mục'!$A$1:$C$34,3,FALSE))</f>
        <v/>
      </c>
      <c r="FU12" s="10"/>
      <c r="FV12" s="7" t="str">
        <f>IF(FU12="","",VLOOKUP(FU12,'Danh mục'!$A$1:$C$34,2,TRUE))</f>
        <v/>
      </c>
      <c r="FW12" s="6"/>
      <c r="FX12" s="7" t="str">
        <f>IF(FW12="","",FW12*VLOOKUP(FU11,'Danh mục'!$A$1:$C$34,3,FALSE))</f>
        <v/>
      </c>
      <c r="FY12" s="10"/>
      <c r="FZ12" s="7" t="str">
        <f>IF(FY12="","",VLOOKUP(FY12,'Danh mục'!$A$1:$C$34,2,TRUE))</f>
        <v/>
      </c>
      <c r="GA12" s="6"/>
      <c r="GB12" s="7" t="str">
        <f>IF(GA12="","",GA12*VLOOKUP(FY11,'Danh mục'!$A$1:$C$34,3,FALSE))</f>
        <v/>
      </c>
      <c r="GC12" s="10"/>
      <c r="GD12" s="7" t="str">
        <f>IF(GC12="","",VLOOKUP(GC12,'Danh mục'!$A$1:$C$34,2,TRUE))</f>
        <v/>
      </c>
      <c r="GE12" s="6"/>
      <c r="GF12" s="7" t="str">
        <f>IF(GE12="","",GE12*VLOOKUP(GC11,'Danh mục'!$A$1:$C$34,3,FALSE))</f>
        <v/>
      </c>
      <c r="GG12" s="10"/>
      <c r="GH12" s="7" t="str">
        <f>IF(GG12="","",VLOOKUP(GG12,'Danh mục'!$A$1:$C$34,2,TRUE))</f>
        <v/>
      </c>
      <c r="GI12" s="6"/>
      <c r="GJ12" s="7" t="str">
        <f>IF(GI12="","",GI12*VLOOKUP(GG11,'Danh mục'!$A$1:$C$34,3,FALSE))</f>
        <v/>
      </c>
      <c r="GK12" s="10"/>
      <c r="GL12" s="7" t="str">
        <f>IF(GK12="","",VLOOKUP(GK12,'Danh mục'!$A$1:$C$34,2,TRUE))</f>
        <v/>
      </c>
      <c r="GM12" s="6"/>
      <c r="GN12" s="7" t="str">
        <f>IF(GM12="","",GM12*VLOOKUP(GK11,'Danh mục'!$A$1:$C$34,3,FALSE))</f>
        <v/>
      </c>
      <c r="GO12" s="10"/>
      <c r="GP12" s="7" t="str">
        <f>IF(GO12="","",VLOOKUP(GO12,'Danh mục'!$A$1:$C$34,2,TRUE))</f>
        <v/>
      </c>
      <c r="GQ12" s="6"/>
      <c r="GR12" s="7" t="str">
        <f>IF(GQ12="","",GQ12*VLOOKUP(GO11,'Danh mục'!$A$1:$C$34,3,FALSE))</f>
        <v/>
      </c>
      <c r="GS12" s="10"/>
      <c r="GT12" s="7" t="str">
        <f>IF(GS12="","",VLOOKUP(GS12,'Danh mục'!$A$1:$C$34,2,TRUE))</f>
        <v/>
      </c>
      <c r="GU12" s="6"/>
      <c r="GV12" s="7" t="str">
        <f>IF(GU12="","",GU12*VLOOKUP(GS11,'Danh mục'!$A$1:$C$34,3,FALSE))</f>
        <v/>
      </c>
      <c r="GW12" s="10"/>
      <c r="GX12" s="7" t="str">
        <f>IF(GW12="","",VLOOKUP(GW12,'Danh mục'!$A$1:$C$34,2,TRUE))</f>
        <v/>
      </c>
      <c r="GY12" s="6"/>
      <c r="GZ12" s="7" t="str">
        <f>IF(GY12="","",GY12*VLOOKUP(GW11,'Danh mục'!$A$1:$C$34,3,FALSE))</f>
        <v/>
      </c>
      <c r="HA12" s="10"/>
      <c r="HB12" s="7" t="str">
        <f>IF(HA12="","",VLOOKUP(HA12,'Danh mục'!$A$1:$C$34,2,TRUE))</f>
        <v/>
      </c>
      <c r="HC12" s="6"/>
      <c r="HD12" s="7" t="str">
        <f>IF(HC12="","",HC12*VLOOKUP(HA11,'Danh mục'!$A$1:$C$34,3,FALSE))</f>
        <v/>
      </c>
      <c r="HE12" s="10"/>
      <c r="HF12" s="7" t="str">
        <f>IF(HE12="","",VLOOKUP(HE12,'Danh mục'!$A$1:$C$34,2,TRUE))</f>
        <v/>
      </c>
      <c r="HG12" s="6"/>
      <c r="HH12" s="7" t="str">
        <f>IF(HG12="","",HG12*VLOOKUP(HE11,'Danh mục'!$A$1:$C$34,3,FALSE))</f>
        <v/>
      </c>
      <c r="HI12" s="10"/>
      <c r="HJ12" s="7" t="str">
        <f>IF(HI12="","",VLOOKUP(HI12,'Danh mục'!$A$1:$C$34,2,TRUE))</f>
        <v/>
      </c>
      <c r="HK12" s="6"/>
      <c r="HL12" s="7" t="str">
        <f>IF(HK12="","",HK12*VLOOKUP(HI11,'Danh mục'!$A$1:$C$34,3,FALSE))</f>
        <v/>
      </c>
      <c r="HM12" s="10"/>
      <c r="HN12" s="7" t="str">
        <f>IF(HM12="","",VLOOKUP(HM12,'Danh mục'!$A$1:$C$34,2,TRUE))</f>
        <v/>
      </c>
      <c r="HO12" s="6"/>
      <c r="HP12" s="7" t="str">
        <f>IF(HO12="","",HO12*VLOOKUP(HM11,'Danh mục'!$A$1:$C$34,3,FALSE))</f>
        <v/>
      </c>
      <c r="HQ12" s="10"/>
      <c r="HR12" s="7" t="str">
        <f>IF(HQ12="","",VLOOKUP(HQ12,'Danh mục'!$A$1:$C$34,2,TRUE))</f>
        <v/>
      </c>
      <c r="HS12" s="6"/>
      <c r="HT12" s="7" t="str">
        <f>IF(HS12="","",HS12*VLOOKUP(HQ11,'Danh mục'!$A$1:$C$34,3,FALSE))</f>
        <v/>
      </c>
      <c r="HU12" s="10"/>
      <c r="HV12" s="7" t="str">
        <f>IF(HU12="","",VLOOKUP(HU12,'Danh mục'!$A$1:$C$34,2,TRUE))</f>
        <v/>
      </c>
      <c r="HW12" s="6"/>
      <c r="HX12" s="7" t="str">
        <f>IF(HW12="","",HW12*VLOOKUP(HU11,'Danh mục'!$A$1:$C$34,3,FALSE))</f>
        <v/>
      </c>
      <c r="HY12" s="10"/>
      <c r="HZ12" s="7" t="str">
        <f>IF(HY12="","",VLOOKUP(HY12,'Danh mục'!$A$1:$C$34,2,TRUE))</f>
        <v/>
      </c>
      <c r="IA12" s="6"/>
      <c r="IB12" s="7" t="str">
        <f>IF(IA12="","",IA12*VLOOKUP(HY11,'Danh mục'!$A$1:$C$34,3,FALSE))</f>
        <v/>
      </c>
      <c r="IC12" s="10"/>
      <c r="ID12" s="7" t="str">
        <f>IF(IC12="","",VLOOKUP(IC12,'Danh mục'!$A$1:$C$34,2,TRUE))</f>
        <v/>
      </c>
      <c r="IE12" s="6"/>
      <c r="IF12" s="7" t="str">
        <f>IF(IE12="","",IE12*VLOOKUP(IC11,'Danh mục'!$A$1:$C$34,3,FALSE))</f>
        <v/>
      </c>
      <c r="IG12" s="10"/>
      <c r="IH12" s="7" t="str">
        <f>IF(IG12="","",VLOOKUP(IG12,'Danh mục'!$A$1:$C$34,2,TRUE))</f>
        <v/>
      </c>
      <c r="II12" s="6"/>
      <c r="IJ12" s="7" t="str">
        <f>IF(II12="","",II12*VLOOKUP(IG11,'Danh mục'!$A$1:$C$34,3,FALSE))</f>
        <v/>
      </c>
      <c r="IK12" s="10"/>
      <c r="IL12" s="7" t="str">
        <f>IF(IK12="","",VLOOKUP(IK12,'Danh mục'!$A$1:$C$34,2,TRUE))</f>
        <v/>
      </c>
      <c r="IM12" s="6"/>
      <c r="IN12" s="7" t="str">
        <f>IF(IM12="","",IM12*VLOOKUP(IK11,'Danh mục'!$A$1:$C$34,3,FALSE))</f>
        <v/>
      </c>
      <c r="IO12" s="10"/>
      <c r="IP12" s="7" t="str">
        <f>IF(IO12="","",VLOOKUP(IO12,'Danh mục'!$A$1:$C$34,2,TRUE))</f>
        <v/>
      </c>
      <c r="IQ12" s="6"/>
      <c r="IR12" s="7" t="str">
        <f>IF(IQ12="","",IQ12*VLOOKUP(IO11,'Danh mục'!$A$1:$C$34,3,FALSE))</f>
        <v/>
      </c>
      <c r="IS12" s="10"/>
      <c r="IT12" s="7" t="str">
        <f>IF(IS12="","",VLOOKUP(IS12,'Danh mục'!$A$1:$C$34,2,TRUE))</f>
        <v/>
      </c>
      <c r="IU12" s="6"/>
      <c r="IV12" s="7" t="str">
        <f>IF(IU12="","",IU12*VLOOKUP(IS11,'Danh mục'!$A$1:$C$34,3,FALSE))</f>
        <v/>
      </c>
      <c r="IW12" s="10"/>
      <c r="IX12" s="7" t="str">
        <f>IF(IW12="","",VLOOKUP(IW12,'Danh mục'!$A$1:$C$34,2,TRUE))</f>
        <v/>
      </c>
      <c r="IY12" s="6"/>
      <c r="IZ12" s="7" t="str">
        <f>IF(IY12="","",IY12*VLOOKUP(IW11,'Danh mục'!$A$1:$C$34,3,FALSE))</f>
        <v/>
      </c>
      <c r="JA12" s="10"/>
      <c r="JB12" s="7" t="str">
        <f>IF(JA12="","",VLOOKUP(JA12,'Danh mục'!$A$1:$C$34,2,TRUE))</f>
        <v/>
      </c>
      <c r="JC12" s="6"/>
      <c r="JD12" s="7" t="str">
        <f>IF(JC12="","",JC12*VLOOKUP(JA11,'Danh mục'!$A$1:$C$34,3,FALSE))</f>
        <v/>
      </c>
      <c r="JE12" s="10"/>
      <c r="JF12" s="7" t="str">
        <f>IF(JE12="","",JE12*VLOOKUP(JC11,'Danh mục'!$A$1:$C$34,3,FALSE))</f>
        <v/>
      </c>
      <c r="JG12" s="6"/>
      <c r="JH12" s="7" t="str">
        <f>IF(JG12="","",JG12*VLOOKUP(JE11,'Danh mục'!$A$1:$C$34,3,FALSE))</f>
        <v/>
      </c>
      <c r="JI12" s="10"/>
      <c r="JJ12" s="7" t="str">
        <f>IF(JI12="","",VLOOKUP(JI12,'Danh mục'!$A$1:$C$34,2,TRUE))</f>
        <v/>
      </c>
      <c r="JK12" s="6"/>
      <c r="JL12" s="7" t="str">
        <f>IF(JK12="","",JK12*VLOOKUP(JI11,'Danh mục'!$A$1:$C$34,3,FALSE))</f>
        <v/>
      </c>
      <c r="JM12" s="10"/>
      <c r="JN12" s="7" t="str">
        <f>IF(JM12="","",VLOOKUP(JM12,'Danh mục'!$A$1:$C$34,2,TRUE))</f>
        <v/>
      </c>
      <c r="JO12" s="6"/>
      <c r="JP12" s="7" t="str">
        <f>IF(JO12="","",JO12*VLOOKUP(JM11,'Danh mục'!$A$1:$C$34,3,FALSE))</f>
        <v/>
      </c>
      <c r="JQ12" s="10"/>
      <c r="JR12" s="7" t="str">
        <f>IF(JQ12="","",VLOOKUP(JQ12,'Danh mục'!$A$1:$C$34,2,TRUE))</f>
        <v/>
      </c>
      <c r="JS12" s="6"/>
      <c r="JT12" s="7" t="str">
        <f>IF(JS12="","",JS12*VLOOKUP(JQ11,'Danh mục'!$A$1:$C$34,3,FALSE))</f>
        <v/>
      </c>
    </row>
    <row r="13" spans="1:280" x14ac:dyDescent="0.2">
      <c r="A13" s="10"/>
      <c r="B13" s="7" t="str">
        <f>IF(A13="","",VLOOKUP(A13,'Danh mục'!$A$1:$C$34,2,TRUE))</f>
        <v/>
      </c>
      <c r="C13" s="6"/>
      <c r="D13" s="7" t="str">
        <f>IF(C13="","",C13*VLOOKUP(A12,'Danh mục'!$A$1:$C$34,3,FALSE))</f>
        <v/>
      </c>
      <c r="E13" s="10"/>
      <c r="F13" s="7" t="str">
        <f>IF(E13="","",VLOOKUP(E13,'Danh mục'!$A$1:$C$34,2,TRUE))</f>
        <v/>
      </c>
      <c r="G13" s="6">
        <v>1</v>
      </c>
      <c r="H13" s="7">
        <f>IF(G13="","",G13*VLOOKUP(E12,'Danh mục'!$A$1:$C$34,3,FALSE))</f>
        <v>30000</v>
      </c>
      <c r="I13" s="10"/>
      <c r="J13" s="7" t="str">
        <f>IF(I13="","",VLOOKUP(I13,'Danh mục'!$A$1:$C$34,2,TRUE))</f>
        <v/>
      </c>
      <c r="K13" s="6">
        <v>1</v>
      </c>
      <c r="L13" s="7">
        <f>IF(K13="","",K13*VLOOKUP(I12,'Danh mục'!$A$1:$C$34,3,FALSE))</f>
        <v>110000</v>
      </c>
      <c r="M13" s="10"/>
      <c r="N13" s="7" t="str">
        <f>IF(M13="","",VLOOKUP(M13,'Danh mục'!$A$1:$C$34,2,TRUE))</f>
        <v/>
      </c>
      <c r="O13" s="6">
        <v>2</v>
      </c>
      <c r="P13" s="7">
        <f>IF(O13="","",O13*VLOOKUP(M12,'Danh mục'!$A$1:$C$34,3,FALSE))</f>
        <v>60000</v>
      </c>
      <c r="Q13" s="10"/>
      <c r="R13" s="7" t="str">
        <f>IF(Q13="","",VLOOKUP(Q13,'[1]Danh mục'!$A$1:$C$31,2,FALSE))</f>
        <v/>
      </c>
      <c r="S13" s="6">
        <v>1</v>
      </c>
      <c r="T13" s="7">
        <f>IF(S13="","",S13*VLOOKUP(Q12,'Danh mục'!$A$1:$C$34,3,FALSE))</f>
        <v>40000</v>
      </c>
      <c r="U13" s="96"/>
      <c r="V13" s="129" t="str">
        <f>IF(U13="","",VLOOKUP(U13,'Danh mục'!$A$1:$C$34,2,TRUE))</f>
        <v/>
      </c>
      <c r="W13" s="151">
        <v>1</v>
      </c>
      <c r="X13" s="129">
        <f>IF(W13="","",W13*VLOOKUP(U12,'Danh mục'!$A$1:$C$34,3,FALSE))</f>
        <v>80000</v>
      </c>
      <c r="Y13" s="10"/>
      <c r="Z13" s="7" t="str">
        <f>IF(Y13="","",VLOOKUP(Y13,'Danh mục'!$A$1:$C$34,2,TRUE))</f>
        <v/>
      </c>
      <c r="AA13" s="6"/>
      <c r="AB13" s="7" t="str">
        <f>IF(AA13="","",AA13*VLOOKUP(Y12,'Danh mục'!$A$1:$C$34,3,FALSE))</f>
        <v/>
      </c>
      <c r="AC13" s="10"/>
      <c r="AD13" s="7" t="str">
        <f>IF(AC13="","",VLOOKUP(AC13,'Danh mục'!$A$1:$C$34,2,TRUE))</f>
        <v/>
      </c>
      <c r="AE13" s="6"/>
      <c r="AF13" s="7" t="str">
        <f>IF(AE13="","",AE13*VLOOKUP(AC12,'Danh mục'!$A$1:$C$34,3,FALSE))</f>
        <v/>
      </c>
      <c r="AG13" s="10"/>
      <c r="AH13" s="7" t="str">
        <f>IF(AG13="","",VLOOKUP(AG13,'Danh mục'!$A$1:$C$34,2,TRUE))</f>
        <v/>
      </c>
      <c r="AI13" s="6">
        <v>1</v>
      </c>
      <c r="AJ13" s="7">
        <f>IF(AI13="","",AI13*VLOOKUP(AG12,'Danh mục'!$A$1:$C$34,3,FALSE))</f>
        <v>40000</v>
      </c>
      <c r="AK13" s="10"/>
      <c r="AL13" s="7" t="str">
        <f>IF(AK13="","",VLOOKUP(AK13,'Danh mục'!$A$1:$C$34,2,TRUE))</f>
        <v/>
      </c>
      <c r="AM13" s="6"/>
      <c r="AN13" s="7" t="str">
        <f>IF(AM13="","",AM13*VLOOKUP(AK12,'Danh mục'!$A$1:$C$34,3,FALSE))</f>
        <v/>
      </c>
      <c r="AO13" s="10"/>
      <c r="AP13" s="7" t="str">
        <f>IF(AO13="","",VLOOKUP(AO13,'Danh mục'!$A$1:$C$34,2,TRUE))</f>
        <v/>
      </c>
      <c r="AQ13" s="6">
        <v>1</v>
      </c>
      <c r="AR13" s="7">
        <f>IF(AQ13="","",AQ13*VLOOKUP(AO12,'Danh mục'!$A$1:$C$34,3,FALSE))</f>
        <v>30000</v>
      </c>
      <c r="AS13" s="10"/>
      <c r="AT13" s="7" t="str">
        <f>IF(AS13="","",VLOOKUP(AS13,'Danh mục'!$A$1:$C$34,2,TRUE))</f>
        <v/>
      </c>
      <c r="AU13" s="6"/>
      <c r="AV13" s="7" t="str">
        <f>IF(AU13="","",AU13*VLOOKUP(AS12,'Danh mục'!$A$1:$C$34,3,FALSE))</f>
        <v/>
      </c>
      <c r="AW13" s="10"/>
      <c r="AX13" s="7" t="str">
        <f>IF(AW13="","",VLOOKUP(AW13,'Danh mục'!$A$1:$C$34,2,TRUE))</f>
        <v/>
      </c>
      <c r="AY13" s="6"/>
      <c r="AZ13" s="7" t="str">
        <f>IF(AY13="","",AY13*VLOOKUP(AW12,'Danh mục'!$A$1:$C$34,3,FALSE))</f>
        <v/>
      </c>
      <c r="BA13" s="10"/>
      <c r="BB13" s="7" t="str">
        <f>IF(BA13="","",VLOOKUP(BA13,'Danh mục'!$A$1:$C$34,2,TRUE))</f>
        <v/>
      </c>
      <c r="BC13" s="6"/>
      <c r="BD13" s="7" t="str">
        <f>IF(BC13="","",BC13*VLOOKUP(BA12,'Danh mục'!$A$1:$C$34,3,FALSE))</f>
        <v/>
      </c>
      <c r="BE13" s="10"/>
      <c r="BF13" s="7" t="str">
        <f>IF(BE13="","",VLOOKUP(BE13,'Danh mục'!$A$1:$C$34,2,TRUE))</f>
        <v/>
      </c>
      <c r="BG13" s="6">
        <v>1</v>
      </c>
      <c r="BH13" s="7">
        <f>IF(BG13="","",BG13*VLOOKUP(BE12,'Danh mục'!$A$1:$C$34,3,FALSE))</f>
        <v>40000</v>
      </c>
      <c r="BI13" s="10"/>
      <c r="BJ13" s="7" t="str">
        <f>IF(BI13="","",VLOOKUP(BI13,'Danh mục'!$A$1:$C$34,2,TRUE))</f>
        <v/>
      </c>
      <c r="BK13" s="6">
        <v>5</v>
      </c>
      <c r="BL13" s="7">
        <f>IF(BK13="","",BK13*VLOOKUP(BI12,'Danh mục'!$A$1:$C$34,3,FALSE))</f>
        <v>850000</v>
      </c>
      <c r="BM13" s="10"/>
      <c r="BN13" s="7" t="str">
        <f>IF(BM13="","",VLOOKUP(BM13,'Danh mục'!$A$1:$C$34,2,TRUE))</f>
        <v/>
      </c>
      <c r="BO13" s="6"/>
      <c r="BP13" s="7" t="str">
        <f>IF(BO13="","",BO13*VLOOKUP(BM12,'Danh mục'!$A$1:$C$34,3,FALSE))</f>
        <v/>
      </c>
      <c r="BQ13" s="10"/>
      <c r="BR13" s="7" t="str">
        <f>IF(BQ13="","",VLOOKUP(BQ13,'Danh mục'!$A$1:$C$34,2,TRUE))</f>
        <v/>
      </c>
      <c r="BS13" s="6">
        <v>1</v>
      </c>
      <c r="BT13" s="7">
        <f>IF(BS13="","",BS13*VLOOKUP(BQ12,'Danh mục'!$A$1:$C$34,3,FALSE))</f>
        <v>30000</v>
      </c>
      <c r="BU13" s="10"/>
      <c r="BV13" s="7" t="str">
        <f>IF(BU13="","",VLOOKUP(BU13,'Danh mục'!$A$1:$C$34,2,TRUE))</f>
        <v/>
      </c>
      <c r="BW13" s="6"/>
      <c r="BX13" s="7" t="str">
        <f>IF(BW13="","",BW13*VLOOKUP(BU12,'Danh mục'!$A$1:$C$34,3,FALSE))</f>
        <v/>
      </c>
      <c r="BY13" s="10"/>
      <c r="BZ13" s="7" t="str">
        <f>IF(BY13="","",VLOOKUP(BY13,'Danh mục'!$A$1:$C$34,2,TRUE))</f>
        <v/>
      </c>
      <c r="CA13" s="6"/>
      <c r="CB13" s="7" t="str">
        <f>IF(CA13="","",CA13*VLOOKUP(BY12,'Danh mục'!$A$1:$C$34,3,FALSE))</f>
        <v/>
      </c>
      <c r="CC13" s="10"/>
      <c r="CD13" s="7" t="str">
        <f>IF(CC13="","",VLOOKUP(CC13,'Danh mục'!$A$1:$C$34,2,TRUE))</f>
        <v/>
      </c>
      <c r="CE13" s="6"/>
      <c r="CF13" s="7" t="str">
        <f>IF(CE13="","",CE13*VLOOKUP(CC12,'Danh mục'!$A$1:$C$34,3,FALSE))</f>
        <v/>
      </c>
      <c r="CG13" s="10"/>
      <c r="CH13" s="7" t="str">
        <f>IF(CG13="","",VLOOKUP(CG13,'Danh mục'!$A$1:$C$34,2,TRUE))</f>
        <v/>
      </c>
      <c r="CI13" s="6"/>
      <c r="CJ13" s="7" t="str">
        <f>IF(CI13="","",CI13*VLOOKUP(CG12,'Danh mục'!$A$1:$C$34,3,FALSE))</f>
        <v/>
      </c>
      <c r="CK13" s="10"/>
      <c r="CL13" s="7" t="str">
        <f>IF(CK13="","",VLOOKUP(CK13,'Danh mục'!$A$1:$C$34,2,TRUE))</f>
        <v/>
      </c>
      <c r="CM13" s="6"/>
      <c r="CN13" s="7" t="str">
        <f>IF(CM13="","",CM13*VLOOKUP(CK12,'Danh mục'!$A$1:$C$34,3,FALSE))</f>
        <v/>
      </c>
      <c r="CO13" s="10"/>
      <c r="CP13" s="7" t="str">
        <f>IF(CO13="","",VLOOKUP(CO13,'Danh mục'!$A$1:$C$34,2,TRUE))</f>
        <v/>
      </c>
      <c r="CQ13" s="6"/>
      <c r="CR13" s="7" t="str">
        <f>IF(CQ13="","",CQ13*VLOOKUP(CO12,'Danh mục'!$A$1:$C$34,3,FALSE))</f>
        <v/>
      </c>
      <c r="CS13" s="10"/>
      <c r="CT13" s="7" t="str">
        <f>IF(CS13="","",VLOOKUP(CS13,'Danh mục'!$A$1:$C$34,2,TRUE))</f>
        <v/>
      </c>
      <c r="CU13" s="6"/>
      <c r="CV13" s="7" t="str">
        <f>IF(CU13="","",CU13*VLOOKUP(CS12,'Danh mục'!$A$1:$C$34,3,FALSE))</f>
        <v/>
      </c>
      <c r="CW13" s="10"/>
      <c r="CX13" s="7" t="str">
        <f>IF(CW13="","",VLOOKUP(CW13,'Danh mục'!$A$1:$C$34,2,TRUE))</f>
        <v/>
      </c>
      <c r="CY13" s="6"/>
      <c r="CZ13" s="7" t="str">
        <f>IF(CY13="","",CY13*VLOOKUP(CW12,'Danh mục'!$A$1:$C$34,3,FALSE))</f>
        <v/>
      </c>
      <c r="DA13" s="10"/>
      <c r="DB13" s="7" t="str">
        <f>IF(DA13="","",VLOOKUP(DA13,'Danh mục'!$A$1:$C$34,2,TRUE))</f>
        <v/>
      </c>
      <c r="DC13" s="6"/>
      <c r="DD13" s="7" t="str">
        <f>IF(DC13="","",DC13*VLOOKUP(DA12,'Danh mục'!$A$1:$C$34,3,FALSE))</f>
        <v/>
      </c>
      <c r="DE13" s="10"/>
      <c r="DF13" s="7" t="str">
        <f>IF(DE13="","",VLOOKUP(DE13,'Danh mục'!$A$1:$C$34,2,TRUE))</f>
        <v/>
      </c>
      <c r="DG13" s="6"/>
      <c r="DH13" s="7" t="str">
        <f>IF(DG13="","",DG13*VLOOKUP(DE12,'Danh mục'!$A$1:$C$34,3,FALSE))</f>
        <v/>
      </c>
      <c r="DI13" s="10"/>
      <c r="DJ13" s="7" t="str">
        <f>IF(DI13="","",VLOOKUP(DI13,'Danh mục'!$A$1:$C$34,2,TRUE))</f>
        <v/>
      </c>
      <c r="DK13" s="6"/>
      <c r="DL13" s="7" t="str">
        <f>IF(DK13="","",DK13*VLOOKUP(DI12,'Danh mục'!$A$1:$C$34,3,FALSE))</f>
        <v/>
      </c>
      <c r="DM13" s="10"/>
      <c r="DN13" s="7" t="str">
        <f>IF(DM13="","",VLOOKUP(DM13,'Danh mục'!$A$1:$C$34,2,TRUE))</f>
        <v/>
      </c>
      <c r="DO13" s="6"/>
      <c r="DP13" s="7" t="str">
        <f>IF(DO13="","",DO13*VLOOKUP(DM12,'Danh mục'!$A$1:$C$34,3,FALSE))</f>
        <v/>
      </c>
      <c r="DQ13" s="10"/>
      <c r="DR13" s="7" t="str">
        <f>IF(DQ13="","",VLOOKUP(DQ13,'Danh mục'!$A$1:$C$34,2,TRUE))</f>
        <v/>
      </c>
      <c r="DS13" s="6"/>
      <c r="DT13" s="7" t="str">
        <f>IF(DS13="","",DS13*VLOOKUP(DQ12,'Danh mục'!$A$1:$C$34,3,FALSE))</f>
        <v/>
      </c>
      <c r="DU13" s="10"/>
      <c r="DV13" s="7" t="str">
        <f>IF(DU13="","",VLOOKUP(DU13,'Danh mục'!$A$1:$C$34,2,TRUE))</f>
        <v/>
      </c>
      <c r="DW13" s="6"/>
      <c r="DX13" s="7" t="str">
        <f>IF(DW13="","",DW13*VLOOKUP(DU12,'Danh mục'!$A$1:$C$34,3,FALSE))</f>
        <v/>
      </c>
      <c r="DY13" s="10"/>
      <c r="DZ13" s="7" t="str">
        <f>IF(DY13="","",VLOOKUP(DY13,'Danh mục'!$A$1:$C$34,2,TRUE))</f>
        <v/>
      </c>
      <c r="EA13" s="6"/>
      <c r="EB13" s="7" t="str">
        <f>IF(EA13="","",EA13*VLOOKUP(DY12,'Danh mục'!$A$1:$C$34,3,FALSE))</f>
        <v/>
      </c>
      <c r="EC13" s="10"/>
      <c r="ED13" s="7" t="str">
        <f>IF(EC13="","",VLOOKUP(EC13,'Danh mục'!$A$1:$C$34,2,TRUE))</f>
        <v/>
      </c>
      <c r="EE13" s="6"/>
      <c r="EF13" s="7" t="str">
        <f>IF(EE13="","",EE13*VLOOKUP(EC12,'Danh mục'!$A$1:$C$34,3,FALSE))</f>
        <v/>
      </c>
      <c r="EG13" s="10"/>
      <c r="EH13" s="7" t="str">
        <f>IF(EG13="","",VLOOKUP(EG13,'Danh mục'!$A$1:$C$34,2,TRUE))</f>
        <v/>
      </c>
      <c r="EI13" s="6"/>
      <c r="EJ13" s="7" t="str">
        <f>IF(EI13="","",EI13*VLOOKUP(EG12,'Danh mục'!$A$1:$C$34,3,FALSE))</f>
        <v/>
      </c>
      <c r="EK13" s="10"/>
      <c r="EL13" s="7" t="str">
        <f>IF(EK13="","",VLOOKUP(EK13,'Danh mục'!$A$1:$C$34,2,TRUE))</f>
        <v/>
      </c>
      <c r="EM13" s="6"/>
      <c r="EN13" s="7" t="str">
        <f>IF(EM13="","",EM13*VLOOKUP(EK12,'Danh mục'!$A$1:$C$34,3,FALSE))</f>
        <v/>
      </c>
      <c r="EO13" s="10"/>
      <c r="EP13" s="7" t="str">
        <f>IF(EO13="","",VLOOKUP(EO13,'Danh mục'!$A$1:$C$34,2,TRUE))</f>
        <v/>
      </c>
      <c r="EQ13" s="6"/>
      <c r="ER13" s="7" t="str">
        <f>IF(EQ13="","",EQ13*VLOOKUP(EO12,'Danh mục'!$A$1:$C$34,3,FALSE))</f>
        <v/>
      </c>
      <c r="ES13" s="10"/>
      <c r="ET13" s="7" t="str">
        <f>IF(ES13="","",VLOOKUP(ES13,'Danh mục'!$A$1:$C$34,2,TRUE))</f>
        <v/>
      </c>
      <c r="EU13" s="6"/>
      <c r="EV13" s="7" t="str">
        <f>IF(EU13="","",EU13*VLOOKUP(ES12,'Danh mục'!$A$1:$C$34,3,FALSE))</f>
        <v/>
      </c>
      <c r="EW13" s="10"/>
      <c r="EX13" s="7" t="str">
        <f>IF(EW13="","",VLOOKUP(EW13,'Danh mục'!$A$1:$C$34,2,TRUE))</f>
        <v/>
      </c>
      <c r="EY13" s="6"/>
      <c r="EZ13" s="7" t="str">
        <f>IF(EY13="","",EY13*VLOOKUP(EW12,'Danh mục'!$A$1:$C$34,3,FALSE))</f>
        <v/>
      </c>
      <c r="FA13" s="10"/>
      <c r="FB13" s="7" t="str">
        <f>IF(FA13="","",VLOOKUP(FA13,'Danh mục'!$A$1:$C$34,2,TRUE))</f>
        <v/>
      </c>
      <c r="FC13" s="6"/>
      <c r="FD13" s="7" t="str">
        <f>IF(FC13="","",FC13*VLOOKUP(FA12,'Danh mục'!$A$1:$C$34,3,FALSE))</f>
        <v/>
      </c>
      <c r="FE13" s="10"/>
      <c r="FF13" s="7" t="str">
        <f>IF(FE13="","",VLOOKUP(FE13,'Danh mục'!$A$1:$C$34,2,TRUE))</f>
        <v/>
      </c>
      <c r="FG13" s="6"/>
      <c r="FH13" s="7" t="str">
        <f>IF(FG13="","",FG13*VLOOKUP(FE12,'Danh mục'!$A$1:$C$34,3,FALSE))</f>
        <v/>
      </c>
      <c r="FI13" s="10"/>
      <c r="FJ13" s="7" t="str">
        <f>IF(FI13="","",VLOOKUP(FI13,'Danh mục'!$A$1:$C$34,2,TRUE))</f>
        <v/>
      </c>
      <c r="FK13" s="6"/>
      <c r="FL13" s="7" t="str">
        <f>IF(FK13="","",FK13*VLOOKUP(FI12,'Danh mục'!$A$1:$C$34,3,FALSE))</f>
        <v/>
      </c>
      <c r="FM13" s="10"/>
      <c r="FN13" s="7" t="str">
        <f>IF(FM13="","",VLOOKUP(FM13,'Danh mục'!$A$1:$C$34,2,TRUE))</f>
        <v/>
      </c>
      <c r="FO13" s="6"/>
      <c r="FP13" s="7" t="str">
        <f>IF(FO13="","",FO13*VLOOKUP(FM12,'Danh mục'!$A$1:$C$34,3,FALSE))</f>
        <v/>
      </c>
      <c r="FQ13" s="10"/>
      <c r="FR13" s="7" t="str">
        <f>IF(FQ13="","",VLOOKUP(FQ13,'Danh mục'!$A$1:$C$34,2,TRUE))</f>
        <v/>
      </c>
      <c r="FS13" s="6"/>
      <c r="FT13" s="7" t="str">
        <f>IF(FS13="","",FS13*VLOOKUP(FQ12,'Danh mục'!$A$1:$C$34,3,FALSE))</f>
        <v/>
      </c>
      <c r="FU13" s="10"/>
      <c r="FV13" s="7" t="str">
        <f>IF(FU13="","",VLOOKUP(FU13,'Danh mục'!$A$1:$C$34,2,TRUE))</f>
        <v/>
      </c>
      <c r="FW13" s="6"/>
      <c r="FX13" s="7" t="str">
        <f>IF(FW13="","",FW13*VLOOKUP(FU12,'Danh mục'!$A$1:$C$34,3,FALSE))</f>
        <v/>
      </c>
      <c r="FY13" s="10"/>
      <c r="FZ13" s="7" t="str">
        <f>IF(FY13="","",VLOOKUP(FY13,'Danh mục'!$A$1:$C$34,2,TRUE))</f>
        <v/>
      </c>
      <c r="GA13" s="6"/>
      <c r="GB13" s="7" t="str">
        <f>IF(GA13="","",GA13*VLOOKUP(FY12,'Danh mục'!$A$1:$C$34,3,FALSE))</f>
        <v/>
      </c>
      <c r="GC13" s="10"/>
      <c r="GD13" s="7" t="str">
        <f>IF(GC13="","",VLOOKUP(GC13,'Danh mục'!$A$1:$C$34,2,TRUE))</f>
        <v/>
      </c>
      <c r="GE13" s="6"/>
      <c r="GF13" s="7" t="str">
        <f>IF(GE13="","",GE13*VLOOKUP(GC12,'Danh mục'!$A$1:$C$34,3,FALSE))</f>
        <v/>
      </c>
      <c r="GG13" s="10"/>
      <c r="GH13" s="7" t="str">
        <f>IF(GG13="","",VLOOKUP(GG13,'Danh mục'!$A$1:$C$34,2,TRUE))</f>
        <v/>
      </c>
      <c r="GI13" s="6"/>
      <c r="GJ13" s="7" t="str">
        <f>IF(GI13="","",GI13*VLOOKUP(GG12,'Danh mục'!$A$1:$C$34,3,FALSE))</f>
        <v/>
      </c>
      <c r="GK13" s="10"/>
      <c r="GL13" s="7" t="str">
        <f>IF(GK13="","",VLOOKUP(GK13,'Danh mục'!$A$1:$C$34,2,TRUE))</f>
        <v/>
      </c>
      <c r="GM13" s="6"/>
      <c r="GN13" s="7" t="str">
        <f>IF(GM13="","",GM13*VLOOKUP(GK12,'Danh mục'!$A$1:$C$34,3,FALSE))</f>
        <v/>
      </c>
      <c r="GO13" s="10"/>
      <c r="GP13" s="7" t="str">
        <f>IF(GO13="","",VLOOKUP(GO13,'Danh mục'!$A$1:$C$34,2,TRUE))</f>
        <v/>
      </c>
      <c r="GQ13" s="6"/>
      <c r="GR13" s="7" t="str">
        <f>IF(GQ13="","",GQ13*VLOOKUP(GO12,'Danh mục'!$A$1:$C$34,3,FALSE))</f>
        <v/>
      </c>
      <c r="GS13" s="10"/>
      <c r="GT13" s="7" t="str">
        <f>IF(GS13="","",VLOOKUP(GS13,'Danh mục'!$A$1:$C$34,2,TRUE))</f>
        <v/>
      </c>
      <c r="GU13" s="6"/>
      <c r="GV13" s="7" t="str">
        <f>IF(GU13="","",GU13*VLOOKUP(GS12,'Danh mục'!$A$1:$C$34,3,FALSE))</f>
        <v/>
      </c>
      <c r="GW13" s="10"/>
      <c r="GX13" s="7" t="str">
        <f>IF(GW13="","",VLOOKUP(GW13,'Danh mục'!$A$1:$C$34,2,TRUE))</f>
        <v/>
      </c>
      <c r="GY13" s="6"/>
      <c r="GZ13" s="7" t="str">
        <f>IF(GY13="","",GY13*VLOOKUP(GW12,'Danh mục'!$A$1:$C$34,3,FALSE))</f>
        <v/>
      </c>
      <c r="HA13" s="10"/>
      <c r="HB13" s="7" t="str">
        <f>IF(HA13="","",VLOOKUP(HA13,'Danh mục'!$A$1:$C$34,2,TRUE))</f>
        <v/>
      </c>
      <c r="HC13" s="6"/>
      <c r="HD13" s="7" t="str">
        <f>IF(HC13="","",HC13*VLOOKUP(HA12,'Danh mục'!$A$1:$C$34,3,FALSE))</f>
        <v/>
      </c>
      <c r="HE13" s="10"/>
      <c r="HF13" s="7" t="str">
        <f>IF(HE13="","",VLOOKUP(HE13,'Danh mục'!$A$1:$C$34,2,TRUE))</f>
        <v/>
      </c>
      <c r="HG13" s="6"/>
      <c r="HH13" s="7" t="str">
        <f>IF(HG13="","",HG13*VLOOKUP(HE12,'Danh mục'!$A$1:$C$34,3,FALSE))</f>
        <v/>
      </c>
      <c r="HI13" s="10"/>
      <c r="HJ13" s="7" t="str">
        <f>IF(HI13="","",VLOOKUP(HI13,'Danh mục'!$A$1:$C$34,2,TRUE))</f>
        <v/>
      </c>
      <c r="HK13" s="6"/>
      <c r="HL13" s="7" t="str">
        <f>IF(HK13="","",HK13*VLOOKUP(HI12,'Danh mục'!$A$1:$C$34,3,FALSE))</f>
        <v/>
      </c>
      <c r="HM13" s="10"/>
      <c r="HN13" s="7" t="str">
        <f>IF(HM13="","",VLOOKUP(HM13,'Danh mục'!$A$1:$C$34,2,TRUE))</f>
        <v/>
      </c>
      <c r="HO13" s="6"/>
      <c r="HP13" s="7" t="str">
        <f>IF(HO13="","",HO13*VLOOKUP(HM12,'Danh mục'!$A$1:$C$34,3,FALSE))</f>
        <v/>
      </c>
      <c r="HQ13" s="10"/>
      <c r="HR13" s="7" t="str">
        <f>IF(HQ13="","",VLOOKUP(HQ13,'Danh mục'!$A$1:$C$34,2,TRUE))</f>
        <v/>
      </c>
      <c r="HS13" s="6"/>
      <c r="HT13" s="7" t="str">
        <f>IF(HS13="","",HS13*VLOOKUP(HQ12,'Danh mục'!$A$1:$C$34,3,FALSE))</f>
        <v/>
      </c>
      <c r="HU13" s="10"/>
      <c r="HV13" s="7" t="str">
        <f>IF(HU13="","",VLOOKUP(HU13,'Danh mục'!$A$1:$C$34,2,TRUE))</f>
        <v/>
      </c>
      <c r="HW13" s="6"/>
      <c r="HX13" s="7" t="str">
        <f>IF(HW13="","",HW13*VLOOKUP(HU12,'Danh mục'!$A$1:$C$34,3,FALSE))</f>
        <v/>
      </c>
      <c r="HY13" s="10"/>
      <c r="HZ13" s="7" t="str">
        <f>IF(HY13="","",VLOOKUP(HY13,'Danh mục'!$A$1:$C$34,2,TRUE))</f>
        <v/>
      </c>
      <c r="IA13" s="6"/>
      <c r="IB13" s="7" t="str">
        <f>IF(IA13="","",IA13*VLOOKUP(HY12,'Danh mục'!$A$1:$C$34,3,FALSE))</f>
        <v/>
      </c>
      <c r="IC13" s="10"/>
      <c r="ID13" s="7" t="str">
        <f>IF(IC13="","",VLOOKUP(IC13,'Danh mục'!$A$1:$C$34,2,TRUE))</f>
        <v/>
      </c>
      <c r="IE13" s="6"/>
      <c r="IF13" s="7" t="str">
        <f>IF(IE13="","",IE13*VLOOKUP(IC12,'Danh mục'!$A$1:$C$34,3,FALSE))</f>
        <v/>
      </c>
      <c r="IG13" s="10"/>
      <c r="IH13" s="7" t="str">
        <f>IF(IG13="","",VLOOKUP(IG13,'Danh mục'!$A$1:$C$34,2,TRUE))</f>
        <v/>
      </c>
      <c r="II13" s="6"/>
      <c r="IJ13" s="7" t="str">
        <f>IF(II13="","",II13*VLOOKUP(IG12,'Danh mục'!$A$1:$C$34,3,FALSE))</f>
        <v/>
      </c>
      <c r="IK13" s="10"/>
      <c r="IL13" s="7" t="str">
        <f>IF(IK13="","",VLOOKUP(IK13,'Danh mục'!$A$1:$C$34,2,TRUE))</f>
        <v/>
      </c>
      <c r="IM13" s="6"/>
      <c r="IN13" s="7" t="str">
        <f>IF(IM13="","",IM13*VLOOKUP(IK12,'Danh mục'!$A$1:$C$34,3,FALSE))</f>
        <v/>
      </c>
      <c r="IO13" s="10"/>
      <c r="IP13" s="7" t="str">
        <f>IF(IO13="","",VLOOKUP(IO13,'Danh mục'!$A$1:$C$34,2,TRUE))</f>
        <v/>
      </c>
      <c r="IQ13" s="6"/>
      <c r="IR13" s="7" t="str">
        <f>IF(IQ13="","",IQ13*VLOOKUP(IO12,'Danh mục'!$A$1:$C$34,3,FALSE))</f>
        <v/>
      </c>
      <c r="IS13" s="10"/>
      <c r="IT13" s="7" t="str">
        <f>IF(IS13="","",VLOOKUP(IS13,'Danh mục'!$A$1:$C$34,2,TRUE))</f>
        <v/>
      </c>
      <c r="IU13" s="6"/>
      <c r="IV13" s="7" t="str">
        <f>IF(IU13="","",IU13*VLOOKUP(IS12,'Danh mục'!$A$1:$C$34,3,FALSE))</f>
        <v/>
      </c>
      <c r="IW13" s="10"/>
      <c r="IX13" s="7" t="str">
        <f>IF(IW13="","",VLOOKUP(IW13,'Danh mục'!$A$1:$C$34,2,TRUE))</f>
        <v/>
      </c>
      <c r="IY13" s="6"/>
      <c r="IZ13" s="7" t="str">
        <f>IF(IY13="","",IY13*VLOOKUP(IW12,'Danh mục'!$A$1:$C$34,3,FALSE))</f>
        <v/>
      </c>
      <c r="JA13" s="10"/>
      <c r="JB13" s="7" t="str">
        <f>IF(JA13="","",VLOOKUP(JA13,'Danh mục'!$A$1:$C$34,2,TRUE))</f>
        <v/>
      </c>
      <c r="JC13" s="6"/>
      <c r="JD13" s="7" t="str">
        <f>IF(JC13="","",JC13*VLOOKUP(JA12,'Danh mục'!$A$1:$C$34,3,FALSE))</f>
        <v/>
      </c>
      <c r="JE13" s="10"/>
      <c r="JF13" s="7" t="str">
        <f>IF(JE13="","",JE13*VLOOKUP(JC12,'Danh mục'!$A$1:$C$34,3,FALSE))</f>
        <v/>
      </c>
      <c r="JG13" s="6"/>
      <c r="JH13" s="7" t="str">
        <f>IF(JG13="","",JG13*VLOOKUP(JE12,'Danh mục'!$A$1:$C$34,3,FALSE))</f>
        <v/>
      </c>
      <c r="JI13" s="10"/>
      <c r="JJ13" s="7" t="str">
        <f>IF(JI13="","",VLOOKUP(JI13,'Danh mục'!$A$1:$C$34,2,TRUE))</f>
        <v/>
      </c>
      <c r="JK13" s="6"/>
      <c r="JL13" s="7" t="str">
        <f>IF(JK13="","",JK13*VLOOKUP(JI12,'Danh mục'!$A$1:$C$34,3,FALSE))</f>
        <v/>
      </c>
      <c r="JM13" s="10"/>
      <c r="JN13" s="7" t="str">
        <f>IF(JM13="","",VLOOKUP(JM13,'Danh mục'!$A$1:$C$34,2,TRUE))</f>
        <v/>
      </c>
      <c r="JO13" s="6"/>
      <c r="JP13" s="7" t="str">
        <f>IF(JO13="","",JO13*VLOOKUP(JM12,'Danh mục'!$A$1:$C$34,3,FALSE))</f>
        <v/>
      </c>
      <c r="JQ13" s="10"/>
      <c r="JR13" s="7" t="str">
        <f>IF(JQ13="","",VLOOKUP(JQ13,'Danh mục'!$A$1:$C$34,2,TRUE))</f>
        <v/>
      </c>
      <c r="JS13" s="6"/>
      <c r="JT13" s="7" t="str">
        <f>IF(JS13="","",JS13*VLOOKUP(JQ12,'Danh mục'!$A$1:$C$34,3,FALSE))</f>
        <v/>
      </c>
    </row>
    <row r="14" spans="1:280" x14ac:dyDescent="0.2">
      <c r="A14" s="10"/>
      <c r="B14" s="7" t="str">
        <f>IF(A14="","",VLOOKUP(A14,'Danh mục'!$A$1:$C$34,2,TRUE))</f>
        <v/>
      </c>
      <c r="C14" s="6"/>
      <c r="D14" s="7" t="str">
        <f>IF(C14="","",C14*VLOOKUP(A13,'Danh mục'!$A$1:$C$34,3,FALSE))</f>
        <v/>
      </c>
      <c r="E14" s="10"/>
      <c r="F14" s="7" t="str">
        <f>IF(E14="","",VLOOKUP(E14,'Danh mục'!$A$1:$C$34,2,TRUE))</f>
        <v/>
      </c>
      <c r="G14" s="6"/>
      <c r="H14" s="7" t="str">
        <f>IF(G14="","",G14*VLOOKUP(E13,'Danh mục'!$A$1:$C$34,3,FALSE))</f>
        <v/>
      </c>
      <c r="I14" s="10">
        <v>14</v>
      </c>
      <c r="J14" s="7" t="str">
        <f>IF(I14="","",VLOOKUP(I14,'Danh mục'!$A$1:$C$34,2,TRUE))</f>
        <v>Đá nóng</v>
      </c>
      <c r="K14" s="6"/>
      <c r="L14" s="7" t="str">
        <f>IF(K14="","",K14*VLOOKUP(I13,'Danh mục'!$A$1:$C$34,3,FALSE))</f>
        <v/>
      </c>
      <c r="M14" s="10">
        <v>18</v>
      </c>
      <c r="N14" s="7" t="str">
        <f>IF(M14="","",VLOOKUP(M14,'Danh mục'!$A$1:$C$34,2,TRUE))</f>
        <v>Phòng VIP 1</v>
      </c>
      <c r="O14" s="6"/>
      <c r="P14" s="7" t="str">
        <f>IF(O14="","",O14*VLOOKUP(M13,'Danh mục'!$A$1:$C$34,3,FALSE))</f>
        <v/>
      </c>
      <c r="Q14" s="10">
        <v>13</v>
      </c>
      <c r="R14" s="7" t="str">
        <f>IF(Q14="","",VLOOKUP(Q14,'[1]Danh mục'!$A$1:$C$31,2,FALSE))</f>
        <v>Tinh dầu quế</v>
      </c>
      <c r="S14" s="6"/>
      <c r="T14" s="7" t="str">
        <f>IF(S14="","",S14*VLOOKUP(Q13,'Danh mục'!$A$1:$C$34,3,FALSE))</f>
        <v/>
      </c>
      <c r="U14" s="96"/>
      <c r="V14" s="129" t="str">
        <f>IF(U14="","",VLOOKUP(U14,'Danh mục'!$A$1:$C$34,2,TRUE))</f>
        <v/>
      </c>
      <c r="W14" s="151"/>
      <c r="X14" s="129" t="str">
        <f>IF(W14="","",W14*VLOOKUP(U13,'Danh mục'!$A$1:$C$34,3,FALSE))</f>
        <v/>
      </c>
      <c r="Y14" s="10"/>
      <c r="Z14" s="7" t="str">
        <f>IF(Y14="","",VLOOKUP(Y14,'Danh mục'!$A$1:$C$34,2,TRUE))</f>
        <v/>
      </c>
      <c r="AA14" s="6"/>
      <c r="AB14" s="7" t="str">
        <f>IF(AA14="","",AA14*VLOOKUP(Y13,'Danh mục'!$A$1:$C$34,3,FALSE))</f>
        <v/>
      </c>
      <c r="AC14" s="10"/>
      <c r="AD14" s="7" t="str">
        <f>IF(AC14="","",VLOOKUP(AC14,'Danh mục'!$A$1:$C$34,2,TRUE))</f>
        <v/>
      </c>
      <c r="AE14" s="6"/>
      <c r="AF14" s="7" t="str">
        <f>IF(AE14="","",AE14*VLOOKUP(AC13,'Danh mục'!$A$1:$C$34,3,FALSE))</f>
        <v/>
      </c>
      <c r="AG14" s="10">
        <v>18</v>
      </c>
      <c r="AH14" s="7" t="str">
        <f>IF(AG14="","",VLOOKUP(AG14,'Danh mục'!$A$1:$C$34,2,TRUE))</f>
        <v>Phòng VIP 1</v>
      </c>
      <c r="AI14" s="6"/>
      <c r="AJ14" s="7" t="str">
        <f>IF(AI14="","",AI14*VLOOKUP(AG13,'Danh mục'!$A$1:$C$34,3,FALSE))</f>
        <v/>
      </c>
      <c r="AK14" s="10"/>
      <c r="AL14" s="7" t="str">
        <f>IF(AK14="","",VLOOKUP(AK14,'Danh mục'!$A$1:$C$34,2,TRUE))</f>
        <v/>
      </c>
      <c r="AM14" s="6"/>
      <c r="AN14" s="7" t="str">
        <f>IF(AM14="","",AM14*VLOOKUP(AK13,'Danh mục'!$A$1:$C$34,3,FALSE))</f>
        <v/>
      </c>
      <c r="AO14" s="10"/>
      <c r="AP14" s="7" t="str">
        <f>IF(AO14="","",VLOOKUP(AO14,'Danh mục'!$A$1:$C$34,2,TRUE))</f>
        <v/>
      </c>
      <c r="AQ14" s="6"/>
      <c r="AR14" s="7" t="str">
        <f>IF(AQ14="","",AQ14*VLOOKUP(AO13,'Danh mục'!$A$1:$C$34,3,FALSE))</f>
        <v/>
      </c>
      <c r="AS14" s="10"/>
      <c r="AT14" s="7" t="str">
        <f>IF(AS14="","",VLOOKUP(AS14,'Danh mục'!$A$1:$C$34,2,TRUE))</f>
        <v/>
      </c>
      <c r="AU14" s="6"/>
      <c r="AV14" s="7" t="str">
        <f>IF(AU14="","",AU14*VLOOKUP(AS13,'Danh mục'!$A$1:$C$34,3,FALSE))</f>
        <v/>
      </c>
      <c r="AW14" s="10"/>
      <c r="AX14" s="7" t="str">
        <f>IF(AW14="","",VLOOKUP(AW14,'Danh mục'!$A$1:$C$34,2,TRUE))</f>
        <v/>
      </c>
      <c r="AY14" s="6"/>
      <c r="AZ14" s="7" t="str">
        <f>IF(AY14="","",AY14*VLOOKUP(AW13,'Danh mục'!$A$1:$C$34,3,FALSE))</f>
        <v/>
      </c>
      <c r="BA14" s="10"/>
      <c r="BB14" s="7" t="str">
        <f>IF(BA14="","",VLOOKUP(BA14,'Danh mục'!$A$1:$C$34,2,TRUE))</f>
        <v/>
      </c>
      <c r="BC14" s="6"/>
      <c r="BD14" s="7" t="str">
        <f>IF(BC14="","",BC14*VLOOKUP(BA13,'Danh mục'!$A$1:$C$34,3,FALSE))</f>
        <v/>
      </c>
      <c r="BE14" s="10">
        <v>14</v>
      </c>
      <c r="BF14" s="7" t="str">
        <f>IF(BE14="","",VLOOKUP(BE14,'Danh mục'!$A$1:$C$34,2,TRUE))</f>
        <v>Đá nóng</v>
      </c>
      <c r="BG14" s="6"/>
      <c r="BH14" s="7" t="str">
        <f>IF(BG14="","",BG14*VLOOKUP(BE13,'Danh mục'!$A$1:$C$34,3,FALSE))</f>
        <v/>
      </c>
      <c r="BI14" s="10"/>
      <c r="BJ14" s="7" t="str">
        <f>IF(BI14="","",VLOOKUP(BI14,'Danh mục'!$A$1:$C$34,2,TRUE))</f>
        <v/>
      </c>
      <c r="BK14" s="6"/>
      <c r="BL14" s="7" t="str">
        <f>IF(BK14="","",BK14*VLOOKUP(BI13,'Danh mục'!$A$1:$C$34,3,FALSE))</f>
        <v/>
      </c>
      <c r="BM14" s="10"/>
      <c r="BN14" s="7" t="str">
        <f>IF(BM14="","",VLOOKUP(BM14,'Danh mục'!$A$1:$C$34,2,TRUE))</f>
        <v/>
      </c>
      <c r="BO14" s="6"/>
      <c r="BP14" s="7" t="str">
        <f>IF(BO14="","",BO14*VLOOKUP(BM13,'Danh mục'!$A$1:$C$34,3,FALSE))</f>
        <v/>
      </c>
      <c r="BQ14" s="10"/>
      <c r="BR14" s="7" t="str">
        <f>IF(BQ14="","",VLOOKUP(BQ14,'Danh mục'!$A$1:$C$34,2,TRUE))</f>
        <v/>
      </c>
      <c r="BS14" s="6"/>
      <c r="BT14" s="7" t="str">
        <f>IF(BS14="","",BS14*VLOOKUP(BQ13,'Danh mục'!$A$1:$C$34,3,FALSE))</f>
        <v/>
      </c>
      <c r="BU14" s="10"/>
      <c r="BV14" s="7" t="str">
        <f>IF(BU14="","",VLOOKUP(BU14,'Danh mục'!$A$1:$C$34,2,TRUE))</f>
        <v/>
      </c>
      <c r="BW14" s="6"/>
      <c r="BX14" s="7" t="str">
        <f>IF(BW14="","",BW14*VLOOKUP(BU13,'Danh mục'!$A$1:$C$34,3,FALSE))</f>
        <v/>
      </c>
      <c r="BY14" s="10"/>
      <c r="BZ14" s="7" t="str">
        <f>IF(BY14="","",VLOOKUP(BY14,'Danh mục'!$A$1:$C$34,2,TRUE))</f>
        <v/>
      </c>
      <c r="CA14" s="6"/>
      <c r="CB14" s="7" t="str">
        <f>IF(CA14="","",CA14*VLOOKUP(BY13,'Danh mục'!$A$1:$C$34,3,FALSE))</f>
        <v/>
      </c>
      <c r="CC14" s="10"/>
      <c r="CD14" s="7" t="str">
        <f>IF(CC14="","",VLOOKUP(CC14,'Danh mục'!$A$1:$C$34,2,TRUE))</f>
        <v/>
      </c>
      <c r="CE14" s="6"/>
      <c r="CF14" s="7" t="str">
        <f>IF(CE14="","",CE14*VLOOKUP(CC13,'Danh mục'!$A$1:$C$34,3,FALSE))</f>
        <v/>
      </c>
      <c r="CG14" s="10"/>
      <c r="CH14" s="7" t="str">
        <f>IF(CG14="","",VLOOKUP(CG14,'Danh mục'!$A$1:$C$34,2,TRUE))</f>
        <v/>
      </c>
      <c r="CI14" s="6"/>
      <c r="CJ14" s="7" t="str">
        <f>IF(CI14="","",CI14*VLOOKUP(CG13,'Danh mục'!$A$1:$C$34,3,FALSE))</f>
        <v/>
      </c>
      <c r="CK14" s="10"/>
      <c r="CL14" s="7" t="str">
        <f>IF(CK14="","",VLOOKUP(CK14,'Danh mục'!$A$1:$C$34,2,TRUE))</f>
        <v/>
      </c>
      <c r="CM14" s="6"/>
      <c r="CN14" s="7" t="str">
        <f>IF(CM14="","",CM14*VLOOKUP(CK13,'Danh mục'!$A$1:$C$34,3,FALSE))</f>
        <v/>
      </c>
      <c r="CO14" s="10"/>
      <c r="CP14" s="7" t="str">
        <f>IF(CO14="","",VLOOKUP(CO14,'Danh mục'!$A$1:$C$34,2,TRUE))</f>
        <v/>
      </c>
      <c r="CQ14" s="6"/>
      <c r="CR14" s="7" t="str">
        <f>IF(CQ14="","",CQ14*VLOOKUP(CO13,'Danh mục'!$A$1:$C$34,3,FALSE))</f>
        <v/>
      </c>
      <c r="CS14" s="10"/>
      <c r="CT14" s="7" t="str">
        <f>IF(CS14="","",VLOOKUP(CS14,'Danh mục'!$A$1:$C$34,2,TRUE))</f>
        <v/>
      </c>
      <c r="CU14" s="6"/>
      <c r="CV14" s="7" t="str">
        <f>IF(CU14="","",CU14*VLOOKUP(CS13,'Danh mục'!$A$1:$C$34,3,FALSE))</f>
        <v/>
      </c>
      <c r="CW14" s="10"/>
      <c r="CX14" s="7" t="str">
        <f>IF(CW14="","",VLOOKUP(CW14,'Danh mục'!$A$1:$C$34,2,TRUE))</f>
        <v/>
      </c>
      <c r="CY14" s="6"/>
      <c r="CZ14" s="7" t="str">
        <f>IF(CY14="","",CY14*VLOOKUP(CW13,'Danh mục'!$A$1:$C$34,3,FALSE))</f>
        <v/>
      </c>
      <c r="DA14" s="10"/>
      <c r="DB14" s="7" t="str">
        <f>IF(DA14="","",VLOOKUP(DA14,'Danh mục'!$A$1:$C$34,2,TRUE))</f>
        <v/>
      </c>
      <c r="DC14" s="6"/>
      <c r="DD14" s="7" t="str">
        <f>IF(DC14="","",DC14*VLOOKUP(DA13,'Danh mục'!$A$1:$C$34,3,FALSE))</f>
        <v/>
      </c>
      <c r="DE14" s="10"/>
      <c r="DF14" s="7" t="str">
        <f>IF(DE14="","",VLOOKUP(DE14,'Danh mục'!$A$1:$C$34,2,TRUE))</f>
        <v/>
      </c>
      <c r="DG14" s="6"/>
      <c r="DH14" s="7" t="str">
        <f>IF(DG14="","",DG14*VLOOKUP(DE13,'Danh mục'!$A$1:$C$34,3,FALSE))</f>
        <v/>
      </c>
      <c r="DI14" s="10"/>
      <c r="DJ14" s="7" t="str">
        <f>IF(DI14="","",VLOOKUP(DI14,'Danh mục'!$A$1:$C$34,2,TRUE))</f>
        <v/>
      </c>
      <c r="DK14" s="6"/>
      <c r="DL14" s="7" t="str">
        <f>IF(DK14="","",DK14*VLOOKUP(DI13,'Danh mục'!$A$1:$C$34,3,FALSE))</f>
        <v/>
      </c>
      <c r="DM14" s="10"/>
      <c r="DN14" s="7" t="str">
        <f>IF(DM14="","",VLOOKUP(DM14,'Danh mục'!$A$1:$C$34,2,TRUE))</f>
        <v/>
      </c>
      <c r="DO14" s="6"/>
      <c r="DP14" s="7" t="str">
        <f>IF(DO14="","",DO14*VLOOKUP(DM13,'Danh mục'!$A$1:$C$34,3,FALSE))</f>
        <v/>
      </c>
      <c r="DQ14" s="10"/>
      <c r="DR14" s="7" t="str">
        <f>IF(DQ14="","",VLOOKUP(DQ14,'Danh mục'!$A$1:$C$34,2,TRUE))</f>
        <v/>
      </c>
      <c r="DS14" s="6"/>
      <c r="DT14" s="7" t="str">
        <f>IF(DS14="","",DS14*VLOOKUP(DQ13,'Danh mục'!$A$1:$C$34,3,FALSE))</f>
        <v/>
      </c>
      <c r="DU14" s="10"/>
      <c r="DV14" s="7" t="str">
        <f>IF(DU14="","",VLOOKUP(DU14,'Danh mục'!$A$1:$C$34,2,TRUE))</f>
        <v/>
      </c>
      <c r="DW14" s="6"/>
      <c r="DX14" s="7" t="str">
        <f>IF(DW14="","",DW14*VLOOKUP(DU13,'Danh mục'!$A$1:$C$34,3,FALSE))</f>
        <v/>
      </c>
      <c r="DY14" s="10"/>
      <c r="DZ14" s="7" t="str">
        <f>IF(DY14="","",VLOOKUP(DY14,'Danh mục'!$A$1:$C$34,2,TRUE))</f>
        <v/>
      </c>
      <c r="EA14" s="6"/>
      <c r="EB14" s="7" t="str">
        <f>IF(EA14="","",EA14*VLOOKUP(DY13,'Danh mục'!$A$1:$C$34,3,FALSE))</f>
        <v/>
      </c>
      <c r="EC14" s="10"/>
      <c r="ED14" s="7" t="str">
        <f>IF(EC14="","",VLOOKUP(EC14,'Danh mục'!$A$1:$C$34,2,TRUE))</f>
        <v/>
      </c>
      <c r="EE14" s="6"/>
      <c r="EF14" s="7" t="str">
        <f>IF(EE14="","",EE14*VLOOKUP(EC13,'Danh mục'!$A$1:$C$34,3,FALSE))</f>
        <v/>
      </c>
      <c r="EG14" s="10"/>
      <c r="EH14" s="7" t="str">
        <f>IF(EG14="","",VLOOKUP(EG14,'Danh mục'!$A$1:$C$34,2,TRUE))</f>
        <v/>
      </c>
      <c r="EI14" s="6"/>
      <c r="EJ14" s="7" t="str">
        <f>IF(EI14="","",EI14*VLOOKUP(EG13,'Danh mục'!$A$1:$C$34,3,FALSE))</f>
        <v/>
      </c>
      <c r="EK14" s="10"/>
      <c r="EL14" s="7" t="str">
        <f>IF(EK14="","",VLOOKUP(EK14,'Danh mục'!$A$1:$C$34,2,TRUE))</f>
        <v/>
      </c>
      <c r="EM14" s="6"/>
      <c r="EN14" s="7" t="str">
        <f>IF(EM14="","",EM14*VLOOKUP(EK13,'Danh mục'!$A$1:$C$34,3,FALSE))</f>
        <v/>
      </c>
      <c r="EO14" s="10"/>
      <c r="EP14" s="7" t="str">
        <f>IF(EO14="","",VLOOKUP(EO14,'Danh mục'!$A$1:$C$34,2,TRUE))</f>
        <v/>
      </c>
      <c r="EQ14" s="6"/>
      <c r="ER14" s="7" t="str">
        <f>IF(EQ14="","",EQ14*VLOOKUP(EO13,'Danh mục'!$A$1:$C$34,3,FALSE))</f>
        <v/>
      </c>
      <c r="ES14" s="10"/>
      <c r="ET14" s="7" t="str">
        <f>IF(ES14="","",VLOOKUP(ES14,'Danh mục'!$A$1:$C$34,2,TRUE))</f>
        <v/>
      </c>
      <c r="EU14" s="6"/>
      <c r="EV14" s="7" t="str">
        <f>IF(EU14="","",EU14*VLOOKUP(ES13,'Danh mục'!$A$1:$C$34,3,FALSE))</f>
        <v/>
      </c>
      <c r="EW14" s="10"/>
      <c r="EX14" s="7" t="str">
        <f>IF(EW14="","",VLOOKUP(EW14,'Danh mục'!$A$1:$C$34,2,TRUE))</f>
        <v/>
      </c>
      <c r="EY14" s="6"/>
      <c r="EZ14" s="7" t="str">
        <f>IF(EY14="","",EY14*VLOOKUP(EW13,'Danh mục'!$A$1:$C$34,3,FALSE))</f>
        <v/>
      </c>
      <c r="FA14" s="10"/>
      <c r="FB14" s="7" t="str">
        <f>IF(FA14="","",VLOOKUP(FA14,'Danh mục'!$A$1:$C$34,2,TRUE))</f>
        <v/>
      </c>
      <c r="FC14" s="6"/>
      <c r="FD14" s="7" t="str">
        <f>IF(FC14="","",FC14*VLOOKUP(FA13,'Danh mục'!$A$1:$C$34,3,FALSE))</f>
        <v/>
      </c>
      <c r="FE14" s="10"/>
      <c r="FF14" s="7" t="str">
        <f>IF(FE14="","",VLOOKUP(FE14,'Danh mục'!$A$1:$C$34,2,TRUE))</f>
        <v/>
      </c>
      <c r="FG14" s="6"/>
      <c r="FH14" s="7" t="str">
        <f>IF(FG14="","",FG14*VLOOKUP(FE13,'Danh mục'!$A$1:$C$34,3,FALSE))</f>
        <v/>
      </c>
      <c r="FI14" s="10"/>
      <c r="FJ14" s="7" t="str">
        <f>IF(FI14="","",VLOOKUP(FI14,'Danh mục'!$A$1:$C$34,2,TRUE))</f>
        <v/>
      </c>
      <c r="FK14" s="6"/>
      <c r="FL14" s="7" t="str">
        <f>IF(FK14="","",FK14*VLOOKUP(FI13,'Danh mục'!$A$1:$C$34,3,FALSE))</f>
        <v/>
      </c>
      <c r="FM14" s="10"/>
      <c r="FN14" s="7" t="str">
        <f>IF(FM14="","",VLOOKUP(FM14,'Danh mục'!$A$1:$C$34,2,TRUE))</f>
        <v/>
      </c>
      <c r="FO14" s="6"/>
      <c r="FP14" s="7" t="str">
        <f>IF(FO14="","",FO14*VLOOKUP(FM13,'Danh mục'!$A$1:$C$34,3,FALSE))</f>
        <v/>
      </c>
      <c r="FQ14" s="10"/>
      <c r="FR14" s="7" t="str">
        <f>IF(FQ14="","",VLOOKUP(FQ14,'Danh mục'!$A$1:$C$34,2,TRUE))</f>
        <v/>
      </c>
      <c r="FS14" s="6"/>
      <c r="FT14" s="7" t="str">
        <f>IF(FS14="","",FS14*VLOOKUP(FQ13,'Danh mục'!$A$1:$C$34,3,FALSE))</f>
        <v/>
      </c>
      <c r="FU14" s="10"/>
      <c r="FV14" s="7" t="str">
        <f>IF(FU14="","",VLOOKUP(FU14,'Danh mục'!$A$1:$C$34,2,TRUE))</f>
        <v/>
      </c>
      <c r="FW14" s="6"/>
      <c r="FX14" s="7" t="str">
        <f>IF(FW14="","",FW14*VLOOKUP(FU13,'Danh mục'!$A$1:$C$34,3,FALSE))</f>
        <v/>
      </c>
      <c r="FY14" s="10"/>
      <c r="FZ14" s="7" t="str">
        <f>IF(FY14="","",VLOOKUP(FY14,'Danh mục'!$A$1:$C$34,2,TRUE))</f>
        <v/>
      </c>
      <c r="GA14" s="6"/>
      <c r="GB14" s="7" t="str">
        <f>IF(GA14="","",GA14*VLOOKUP(FY13,'Danh mục'!$A$1:$C$34,3,FALSE))</f>
        <v/>
      </c>
      <c r="GC14" s="10"/>
      <c r="GD14" s="7" t="str">
        <f>IF(GC14="","",VLOOKUP(GC14,'Danh mục'!$A$1:$C$34,2,TRUE))</f>
        <v/>
      </c>
      <c r="GE14" s="6"/>
      <c r="GF14" s="7" t="str">
        <f>IF(GE14="","",GE14*VLOOKUP(GC13,'Danh mục'!$A$1:$C$34,3,FALSE))</f>
        <v/>
      </c>
      <c r="GG14" s="10"/>
      <c r="GH14" s="7" t="str">
        <f>IF(GG14="","",VLOOKUP(GG14,'Danh mục'!$A$1:$C$34,2,TRUE))</f>
        <v/>
      </c>
      <c r="GI14" s="6"/>
      <c r="GJ14" s="7" t="str">
        <f>IF(GI14="","",GI14*VLOOKUP(GG13,'Danh mục'!$A$1:$C$34,3,FALSE))</f>
        <v/>
      </c>
      <c r="GK14" s="10"/>
      <c r="GL14" s="7" t="str">
        <f>IF(GK14="","",VLOOKUP(GK14,'Danh mục'!$A$1:$C$34,2,TRUE))</f>
        <v/>
      </c>
      <c r="GM14" s="6"/>
      <c r="GN14" s="7" t="str">
        <f>IF(GM14="","",GM14*VLOOKUP(GK13,'Danh mục'!$A$1:$C$34,3,FALSE))</f>
        <v/>
      </c>
      <c r="GO14" s="10"/>
      <c r="GP14" s="7" t="str">
        <f>IF(GO14="","",VLOOKUP(GO14,'Danh mục'!$A$1:$C$34,2,TRUE))</f>
        <v/>
      </c>
      <c r="GQ14" s="6"/>
      <c r="GR14" s="7" t="str">
        <f>IF(GQ14="","",GQ14*VLOOKUP(GO13,'Danh mục'!$A$1:$C$34,3,FALSE))</f>
        <v/>
      </c>
      <c r="GS14" s="10"/>
      <c r="GT14" s="7" t="str">
        <f>IF(GS14="","",VLOOKUP(GS14,'Danh mục'!$A$1:$C$34,2,TRUE))</f>
        <v/>
      </c>
      <c r="GU14" s="6"/>
      <c r="GV14" s="7" t="str">
        <f>IF(GU14="","",GU14*VLOOKUP(GS13,'Danh mục'!$A$1:$C$34,3,FALSE))</f>
        <v/>
      </c>
      <c r="GW14" s="10"/>
      <c r="GX14" s="7" t="str">
        <f>IF(GW14="","",VLOOKUP(GW14,'Danh mục'!$A$1:$C$34,2,TRUE))</f>
        <v/>
      </c>
      <c r="GY14" s="6"/>
      <c r="GZ14" s="7" t="str">
        <f>IF(GY14="","",GY14*VLOOKUP(GW13,'Danh mục'!$A$1:$C$34,3,FALSE))</f>
        <v/>
      </c>
      <c r="HA14" s="10"/>
      <c r="HB14" s="7" t="str">
        <f>IF(HA14="","",VLOOKUP(HA14,'Danh mục'!$A$1:$C$34,2,TRUE))</f>
        <v/>
      </c>
      <c r="HC14" s="6"/>
      <c r="HD14" s="7" t="str">
        <f>IF(HC14="","",HC14*VLOOKUP(HA13,'Danh mục'!$A$1:$C$34,3,FALSE))</f>
        <v/>
      </c>
      <c r="HE14" s="10"/>
      <c r="HF14" s="7" t="str">
        <f>IF(HE14="","",VLOOKUP(HE14,'Danh mục'!$A$1:$C$34,2,TRUE))</f>
        <v/>
      </c>
      <c r="HG14" s="6"/>
      <c r="HH14" s="7" t="str">
        <f>IF(HG14="","",HG14*VLOOKUP(HE13,'Danh mục'!$A$1:$C$34,3,FALSE))</f>
        <v/>
      </c>
      <c r="HI14" s="10"/>
      <c r="HJ14" s="7" t="str">
        <f>IF(HI14="","",VLOOKUP(HI14,'Danh mục'!$A$1:$C$34,2,TRUE))</f>
        <v/>
      </c>
      <c r="HK14" s="6"/>
      <c r="HL14" s="7" t="str">
        <f>IF(HK14="","",HK14*VLOOKUP(HI13,'Danh mục'!$A$1:$C$34,3,FALSE))</f>
        <v/>
      </c>
      <c r="HM14" s="10"/>
      <c r="HN14" s="7" t="str">
        <f>IF(HM14="","",VLOOKUP(HM14,'Danh mục'!$A$1:$C$34,2,TRUE))</f>
        <v/>
      </c>
      <c r="HO14" s="6"/>
      <c r="HP14" s="7" t="str">
        <f>IF(HO14="","",HO14*VLOOKUP(HM13,'Danh mục'!$A$1:$C$34,3,FALSE))</f>
        <v/>
      </c>
      <c r="HQ14" s="10"/>
      <c r="HR14" s="7" t="str">
        <f>IF(HQ14="","",VLOOKUP(HQ14,'Danh mục'!$A$1:$C$34,2,TRUE))</f>
        <v/>
      </c>
      <c r="HS14" s="6"/>
      <c r="HT14" s="7" t="str">
        <f>IF(HS14="","",HS14*VLOOKUP(HQ13,'Danh mục'!$A$1:$C$34,3,FALSE))</f>
        <v/>
      </c>
      <c r="HU14" s="10"/>
      <c r="HV14" s="7" t="str">
        <f>IF(HU14="","",VLOOKUP(HU14,'Danh mục'!$A$1:$C$34,2,TRUE))</f>
        <v/>
      </c>
      <c r="HW14" s="6"/>
      <c r="HX14" s="7" t="str">
        <f>IF(HW14="","",HW14*VLOOKUP(HU13,'Danh mục'!$A$1:$C$34,3,FALSE))</f>
        <v/>
      </c>
      <c r="HY14" s="10"/>
      <c r="HZ14" s="7" t="str">
        <f>IF(HY14="","",VLOOKUP(HY14,'Danh mục'!$A$1:$C$34,2,TRUE))</f>
        <v/>
      </c>
      <c r="IA14" s="6"/>
      <c r="IB14" s="7" t="str">
        <f>IF(IA14="","",IA14*VLOOKUP(HY13,'Danh mục'!$A$1:$C$34,3,FALSE))</f>
        <v/>
      </c>
      <c r="IC14" s="10"/>
      <c r="ID14" s="7" t="str">
        <f>IF(IC14="","",VLOOKUP(IC14,'Danh mục'!$A$1:$C$34,2,TRUE))</f>
        <v/>
      </c>
      <c r="IE14" s="6"/>
      <c r="IF14" s="7" t="str">
        <f>IF(IE14="","",IE14*VLOOKUP(IC13,'Danh mục'!$A$1:$C$34,3,FALSE))</f>
        <v/>
      </c>
      <c r="IG14" s="10"/>
      <c r="IH14" s="7" t="str">
        <f>IF(IG14="","",VLOOKUP(IG14,'Danh mục'!$A$1:$C$34,2,TRUE))</f>
        <v/>
      </c>
      <c r="II14" s="6"/>
      <c r="IJ14" s="7" t="str">
        <f>IF(II14="","",II14*VLOOKUP(IG13,'Danh mục'!$A$1:$C$34,3,FALSE))</f>
        <v/>
      </c>
      <c r="IK14" s="10"/>
      <c r="IL14" s="7" t="str">
        <f>IF(IK14="","",VLOOKUP(IK14,'Danh mục'!$A$1:$C$34,2,TRUE))</f>
        <v/>
      </c>
      <c r="IM14" s="6"/>
      <c r="IN14" s="7" t="str">
        <f>IF(IM14="","",IM14*VLOOKUP(IK13,'Danh mục'!$A$1:$C$34,3,FALSE))</f>
        <v/>
      </c>
      <c r="IO14" s="10"/>
      <c r="IP14" s="7" t="str">
        <f>IF(IO14="","",VLOOKUP(IO14,'Danh mục'!$A$1:$C$34,2,TRUE))</f>
        <v/>
      </c>
      <c r="IQ14" s="6"/>
      <c r="IR14" s="7" t="str">
        <f>IF(IQ14="","",IQ14*VLOOKUP(IO13,'Danh mục'!$A$1:$C$34,3,FALSE))</f>
        <v/>
      </c>
      <c r="IS14" s="10"/>
      <c r="IT14" s="7" t="str">
        <f>IF(IS14="","",VLOOKUP(IS14,'Danh mục'!$A$1:$C$34,2,TRUE))</f>
        <v/>
      </c>
      <c r="IU14" s="6"/>
      <c r="IV14" s="7" t="str">
        <f>IF(IU14="","",IU14*VLOOKUP(IS13,'Danh mục'!$A$1:$C$34,3,FALSE))</f>
        <v/>
      </c>
      <c r="IW14" s="10"/>
      <c r="IX14" s="7" t="str">
        <f>IF(IW14="","",VLOOKUP(IW14,'Danh mục'!$A$1:$C$34,2,TRUE))</f>
        <v/>
      </c>
      <c r="IY14" s="6"/>
      <c r="IZ14" s="7" t="str">
        <f>IF(IY14="","",IY14*VLOOKUP(IW13,'Danh mục'!$A$1:$C$34,3,FALSE))</f>
        <v/>
      </c>
      <c r="JA14" s="10"/>
      <c r="JB14" s="7" t="str">
        <f>IF(JA14="","",VLOOKUP(JA14,'Danh mục'!$A$1:$C$34,2,TRUE))</f>
        <v/>
      </c>
      <c r="JC14" s="6"/>
      <c r="JD14" s="7" t="str">
        <f>IF(JC14="","",JC14*VLOOKUP(JA13,'Danh mục'!$A$1:$C$34,3,FALSE))</f>
        <v/>
      </c>
      <c r="JE14" s="10"/>
      <c r="JF14" s="7" t="str">
        <f>IF(JE14="","",JE14*VLOOKUP(JC13,'Danh mục'!$A$1:$C$34,3,FALSE))</f>
        <v/>
      </c>
      <c r="JG14" s="6"/>
      <c r="JH14" s="7" t="str">
        <f>IF(JG14="","",JG14*VLOOKUP(JE13,'Danh mục'!$A$1:$C$34,3,FALSE))</f>
        <v/>
      </c>
      <c r="JI14" s="10"/>
      <c r="JJ14" s="7" t="str">
        <f>IF(JI14="","",VLOOKUP(JI14,'Danh mục'!$A$1:$C$34,2,TRUE))</f>
        <v/>
      </c>
      <c r="JK14" s="6"/>
      <c r="JL14" s="7" t="str">
        <f>IF(JK14="","",JK14*VLOOKUP(JI13,'Danh mục'!$A$1:$C$34,3,FALSE))</f>
        <v/>
      </c>
      <c r="JM14" s="10"/>
      <c r="JN14" s="7" t="str">
        <f>IF(JM14="","",VLOOKUP(JM14,'Danh mục'!$A$1:$C$34,2,TRUE))</f>
        <v/>
      </c>
      <c r="JO14" s="6"/>
      <c r="JP14" s="7" t="str">
        <f>IF(JO14="","",JO14*VLOOKUP(JM13,'Danh mục'!$A$1:$C$34,3,FALSE))</f>
        <v/>
      </c>
      <c r="JQ14" s="10"/>
      <c r="JR14" s="7" t="str">
        <f>IF(JQ14="","",VLOOKUP(JQ14,'Danh mục'!$A$1:$C$34,2,TRUE))</f>
        <v/>
      </c>
      <c r="JS14" s="6"/>
      <c r="JT14" s="7" t="str">
        <f>IF(JS14="","",JS14*VLOOKUP(JQ13,'Danh mục'!$A$1:$C$34,3,FALSE))</f>
        <v/>
      </c>
    </row>
    <row r="15" spans="1:280" x14ac:dyDescent="0.2">
      <c r="A15" s="10"/>
      <c r="B15" s="7" t="str">
        <f>IF(A15="","",VLOOKUP(A15,'Danh mục'!$A$1:$C$34,2,TRUE))</f>
        <v/>
      </c>
      <c r="C15" s="6"/>
      <c r="D15" s="7" t="str">
        <f>IF(C15="","",C15*VLOOKUP(A14,'Danh mục'!$A$1:$C$34,3,FALSE))</f>
        <v/>
      </c>
      <c r="E15" s="10"/>
      <c r="F15" s="7" t="str">
        <f>IF(E15="","",VLOOKUP(E15,'Danh mục'!$A$1:$C$34,2,TRUE))</f>
        <v/>
      </c>
      <c r="G15" s="6"/>
      <c r="H15" s="7" t="str">
        <f>IF(G15="","",G15*VLOOKUP(E14,'Danh mục'!$A$1:$C$34,3,FALSE))</f>
        <v/>
      </c>
      <c r="I15" s="10"/>
      <c r="J15" s="7" t="str">
        <f>IF(I15="","",VLOOKUP(I15,'Danh mục'!$A$1:$C$34,2,TRUE))</f>
        <v/>
      </c>
      <c r="K15" s="6">
        <v>1</v>
      </c>
      <c r="L15" s="7">
        <f>IF(K15="","",K15*VLOOKUP(I14,'Danh mục'!$A$1:$C$34,3,FALSE))</f>
        <v>30000</v>
      </c>
      <c r="M15" s="10"/>
      <c r="N15" s="7" t="str">
        <f>IF(M15="","",VLOOKUP(M15,'Danh mục'!$A$1:$C$34,2,TRUE))</f>
        <v/>
      </c>
      <c r="O15" s="6">
        <v>2</v>
      </c>
      <c r="P15" s="7">
        <f>IF(O15="","",O15*VLOOKUP(M14,'Danh mục'!$A$1:$C$34,3,FALSE))</f>
        <v>80000</v>
      </c>
      <c r="Q15" s="10"/>
      <c r="R15" s="7" t="str">
        <f>IF(Q15="","",VLOOKUP(Q15,'[1]Danh mục'!$A$1:$C$31,2,FALSE))</f>
        <v/>
      </c>
      <c r="S15" s="6">
        <v>1</v>
      </c>
      <c r="T15" s="7">
        <f>IF(S15="","",S15*VLOOKUP(Q14,'Danh mục'!$A$1:$C$34,3,FALSE))</f>
        <v>40000</v>
      </c>
      <c r="U15" s="96"/>
      <c r="V15" s="129" t="str">
        <f>IF(U15="","",VLOOKUP(U15,'Danh mục'!$A$1:$C$34,2,TRUE))</f>
        <v/>
      </c>
      <c r="W15" s="151"/>
      <c r="X15" s="129" t="str">
        <f>IF(W15="","",W15*VLOOKUP(U14,'Danh mục'!$A$1:$C$34,3,FALSE))</f>
        <v/>
      </c>
      <c r="Y15" s="10"/>
      <c r="Z15" s="7" t="str">
        <f>IF(Y15="","",VLOOKUP(Y15,'Danh mục'!$A$1:$C$34,2,TRUE))</f>
        <v/>
      </c>
      <c r="AA15" s="6"/>
      <c r="AB15" s="7" t="str">
        <f>IF(AA15="","",AA15*VLOOKUP(Y14,'Danh mục'!$A$1:$C$34,3,FALSE))</f>
        <v/>
      </c>
      <c r="AC15" s="10"/>
      <c r="AD15" s="7" t="str">
        <f>IF(AC15="","",VLOOKUP(AC15,'Danh mục'!$A$1:$C$34,2,TRUE))</f>
        <v/>
      </c>
      <c r="AE15" s="6"/>
      <c r="AF15" s="7" t="str">
        <f>IF(AE15="","",AE15*VLOOKUP(AC14,'Danh mục'!$A$1:$C$34,3,FALSE))</f>
        <v/>
      </c>
      <c r="AG15" s="10"/>
      <c r="AH15" s="7" t="str">
        <f>IF(AG15="","",VLOOKUP(AG15,'[1]Danh mục'!$A$1:$C$31,2,FALSE))</f>
        <v/>
      </c>
      <c r="AI15" s="6">
        <v>1</v>
      </c>
      <c r="AJ15" s="7">
        <f>IF(AI15="","",AI15*VLOOKUP(AG14,'Danh mục'!$A$1:$C$34,3,FALSE))</f>
        <v>40000</v>
      </c>
      <c r="AK15" s="10"/>
      <c r="AL15" s="7" t="str">
        <f>IF(AK15="","",VLOOKUP(AK15,'Danh mục'!$A$1:$C$34,2,TRUE))</f>
        <v/>
      </c>
      <c r="AM15" s="6"/>
      <c r="AN15" s="7" t="str">
        <f>IF(AM15="","",AM15*VLOOKUP(AK14,'Danh mục'!$A$1:$C$34,3,FALSE))</f>
        <v/>
      </c>
      <c r="AO15" s="10"/>
      <c r="AP15" s="7" t="str">
        <f>IF(AO15="","",VLOOKUP(AO15,'Danh mục'!$A$1:$C$34,2,TRUE))</f>
        <v/>
      </c>
      <c r="AQ15" s="6"/>
      <c r="AR15" s="7" t="str">
        <f>IF(AQ15="","",AQ15*VLOOKUP(AO14,'Danh mục'!$A$1:$C$34,3,FALSE))</f>
        <v/>
      </c>
      <c r="AS15" s="10"/>
      <c r="AT15" s="7" t="str">
        <f>IF(AS15="","",VLOOKUP(AS15,'Danh mục'!$A$1:$C$34,2,TRUE))</f>
        <v/>
      </c>
      <c r="AU15" s="6"/>
      <c r="AV15" s="7" t="str">
        <f>IF(AU15="","",AU15*VLOOKUP(AS14,'Danh mục'!$A$1:$C$34,3,FALSE))</f>
        <v/>
      </c>
      <c r="AW15" s="10"/>
      <c r="AX15" s="7" t="str">
        <f>IF(AW15="","",VLOOKUP(AW15,'Danh mục'!$A$1:$C$34,2,TRUE))</f>
        <v/>
      </c>
      <c r="AY15" s="6"/>
      <c r="AZ15" s="7" t="str">
        <f>IF(AY15="","",AY15*VLOOKUP(AW14,'Danh mục'!$A$1:$C$34,3,FALSE))</f>
        <v/>
      </c>
      <c r="BA15" s="10"/>
      <c r="BB15" s="7" t="str">
        <f>IF(BA15="","",VLOOKUP(BA15,'Danh mục'!$A$1:$C$34,2,TRUE))</f>
        <v/>
      </c>
      <c r="BC15" s="6"/>
      <c r="BD15" s="7" t="str">
        <f>IF(BC15="","",BC15*VLOOKUP(BA14,'Danh mục'!$A$1:$C$34,3,FALSE))</f>
        <v/>
      </c>
      <c r="BE15" s="10"/>
      <c r="BF15" s="7" t="str">
        <f>IF(BE15="","",VLOOKUP(BE15,'Danh mục'!$A$1:$C$34,2,TRUE))</f>
        <v/>
      </c>
      <c r="BG15" s="6">
        <v>1</v>
      </c>
      <c r="BH15" s="7">
        <f>IF(BG15="","",BG15*VLOOKUP(BE14,'Danh mục'!$A$1:$C$34,3,FALSE))</f>
        <v>30000</v>
      </c>
      <c r="BI15" s="10"/>
      <c r="BJ15" s="7" t="str">
        <f>IF(BI15="","",VLOOKUP(BI15,'Danh mục'!$A$1:$C$34,2,TRUE))</f>
        <v/>
      </c>
      <c r="BK15" s="6"/>
      <c r="BL15" s="7" t="str">
        <f>IF(BK15="","",BK15*VLOOKUP(BI14,'Danh mục'!$A$1:$C$34,3,FALSE))</f>
        <v/>
      </c>
      <c r="BM15" s="10"/>
      <c r="BN15" s="7" t="str">
        <f>IF(BM15="","",VLOOKUP(BM15,'Danh mục'!$A$1:$C$34,2,TRUE))</f>
        <v/>
      </c>
      <c r="BO15" s="6"/>
      <c r="BP15" s="7" t="str">
        <f>IF(BO15="","",BO15*VLOOKUP(BM14,'Danh mục'!$A$1:$C$34,3,FALSE))</f>
        <v/>
      </c>
      <c r="BQ15" s="10"/>
      <c r="BR15" s="7" t="str">
        <f>IF(BQ15="","",VLOOKUP(BQ15,'Danh mục'!$A$1:$C$34,2,TRUE))</f>
        <v/>
      </c>
      <c r="BS15" s="6"/>
      <c r="BT15" s="7" t="str">
        <f>IF(BS15="","",BS15*VLOOKUP(BQ14,'Danh mục'!$A$1:$C$34,3,FALSE))</f>
        <v/>
      </c>
      <c r="BU15" s="10"/>
      <c r="BV15" s="7" t="str">
        <f>IF(BU15="","",VLOOKUP(BU15,'Danh mục'!$A$1:$C$34,2,TRUE))</f>
        <v/>
      </c>
      <c r="BW15" s="6"/>
      <c r="BX15" s="7" t="str">
        <f>IF(BW15="","",BW15*VLOOKUP(BU14,'Danh mục'!$A$1:$C$34,3,FALSE))</f>
        <v/>
      </c>
      <c r="BY15" s="10"/>
      <c r="BZ15" s="7" t="str">
        <f>IF(BY15="","",VLOOKUP(BY15,'Danh mục'!$A$1:$C$34,2,TRUE))</f>
        <v/>
      </c>
      <c r="CA15" s="6"/>
      <c r="CB15" s="7" t="str">
        <f>IF(CA15="","",CA15*VLOOKUP(BY14,'Danh mục'!$A$1:$C$34,3,FALSE))</f>
        <v/>
      </c>
      <c r="CC15" s="10"/>
      <c r="CD15" s="7" t="str">
        <f>IF(CC15="","",VLOOKUP(CC15,'Danh mục'!$A$1:$C$34,2,TRUE))</f>
        <v/>
      </c>
      <c r="CE15" s="6"/>
      <c r="CF15" s="7" t="str">
        <f>IF(CE15="","",CE15*VLOOKUP(CC14,'Danh mục'!$A$1:$C$34,3,FALSE))</f>
        <v/>
      </c>
      <c r="CG15" s="10"/>
      <c r="CH15" s="7" t="str">
        <f>IF(CG15="","",VLOOKUP(CG15,'Danh mục'!$A$1:$C$34,2,TRUE))</f>
        <v/>
      </c>
      <c r="CI15" s="6"/>
      <c r="CJ15" s="7" t="str">
        <f>IF(CI15="","",CI15*VLOOKUP(CG14,'Danh mục'!$A$1:$C$34,3,FALSE))</f>
        <v/>
      </c>
      <c r="CK15" s="10"/>
      <c r="CL15" s="7" t="str">
        <f>IF(CK15="","",VLOOKUP(CK15,'Danh mục'!$A$1:$C$34,2,TRUE))</f>
        <v/>
      </c>
      <c r="CM15" s="6"/>
      <c r="CN15" s="7" t="str">
        <f>IF(CM15="","",CM15*VLOOKUP(CK14,'Danh mục'!$A$1:$C$34,3,FALSE))</f>
        <v/>
      </c>
      <c r="CO15" s="10"/>
      <c r="CP15" s="7" t="str">
        <f>IF(CO15="","",VLOOKUP(CO15,'Danh mục'!$A$1:$C$34,2,TRUE))</f>
        <v/>
      </c>
      <c r="CQ15" s="6"/>
      <c r="CR15" s="7" t="str">
        <f>IF(CQ15="","",CQ15*VLOOKUP(CO14,'Danh mục'!$A$1:$C$34,3,FALSE))</f>
        <v/>
      </c>
      <c r="CS15" s="10"/>
      <c r="CT15" s="7" t="str">
        <f>IF(CS15="","",VLOOKUP(CS15,'Danh mục'!$A$1:$C$34,2,TRUE))</f>
        <v/>
      </c>
      <c r="CU15" s="6"/>
      <c r="CV15" s="7" t="str">
        <f>IF(CU15="","",CU15*VLOOKUP(CS14,'Danh mục'!$A$1:$C$34,3,FALSE))</f>
        <v/>
      </c>
      <c r="CW15" s="10"/>
      <c r="CX15" s="7" t="str">
        <f>IF(CW15="","",VLOOKUP(CW15,'Danh mục'!$A$1:$C$34,2,TRUE))</f>
        <v/>
      </c>
      <c r="CY15" s="6"/>
      <c r="CZ15" s="7" t="str">
        <f>IF(CY15="","",CY15*VLOOKUP(CW14,'Danh mục'!$A$1:$C$34,3,FALSE))</f>
        <v/>
      </c>
      <c r="DA15" s="10"/>
      <c r="DB15" s="7" t="str">
        <f>IF(DA15="","",VLOOKUP(DA15,'Danh mục'!$A$1:$C$34,2,TRUE))</f>
        <v/>
      </c>
      <c r="DC15" s="6"/>
      <c r="DD15" s="7" t="str">
        <f>IF(DC15="","",DC15*VLOOKUP(DA14,'Danh mục'!$A$1:$C$34,3,FALSE))</f>
        <v/>
      </c>
      <c r="DE15" s="10"/>
      <c r="DF15" s="7" t="str">
        <f>IF(DE15="","",VLOOKUP(DE15,'Danh mục'!$A$1:$C$34,2,TRUE))</f>
        <v/>
      </c>
      <c r="DG15" s="6"/>
      <c r="DH15" s="7" t="str">
        <f>IF(DG15="","",DG15*VLOOKUP(DE14,'Danh mục'!$A$1:$C$34,3,FALSE))</f>
        <v/>
      </c>
      <c r="DI15" s="10"/>
      <c r="DJ15" s="7" t="str">
        <f>IF(DI15="","",VLOOKUP(DI15,'Danh mục'!$A$1:$C$34,2,TRUE))</f>
        <v/>
      </c>
      <c r="DK15" s="6"/>
      <c r="DL15" s="7" t="str">
        <f>IF(DK15="","",DK15*VLOOKUP(DI14,'Danh mục'!$A$1:$C$34,3,FALSE))</f>
        <v/>
      </c>
      <c r="DM15" s="10"/>
      <c r="DN15" s="7" t="str">
        <f>IF(DM15="","",VLOOKUP(DM15,'Danh mục'!$A$1:$C$34,2,TRUE))</f>
        <v/>
      </c>
      <c r="DO15" s="6"/>
      <c r="DP15" s="7" t="str">
        <f>IF(DO15="","",DO15*VLOOKUP(DM14,'Danh mục'!$A$1:$C$34,3,FALSE))</f>
        <v/>
      </c>
      <c r="DQ15" s="10"/>
      <c r="DR15" s="7" t="str">
        <f>IF(DQ15="","",VLOOKUP(DQ15,'Danh mục'!$A$1:$C$34,2,TRUE))</f>
        <v/>
      </c>
      <c r="DS15" s="6"/>
      <c r="DT15" s="7" t="str">
        <f>IF(DS15="","",DS15*VLOOKUP(DQ14,'Danh mục'!$A$1:$C$34,3,FALSE))</f>
        <v/>
      </c>
      <c r="DU15" s="10"/>
      <c r="DV15" s="7" t="str">
        <f>IF(DU15="","",VLOOKUP(DU15,'Danh mục'!$A$1:$C$34,2,TRUE))</f>
        <v/>
      </c>
      <c r="DW15" s="6"/>
      <c r="DX15" s="7" t="str">
        <f>IF(DW15="","",DW15*VLOOKUP(DU14,'Danh mục'!$A$1:$C$34,3,FALSE))</f>
        <v/>
      </c>
      <c r="DY15" s="10"/>
      <c r="DZ15" s="7" t="str">
        <f>IF(DY15="","",VLOOKUP(DY15,'Danh mục'!$A$1:$C$34,2,TRUE))</f>
        <v/>
      </c>
      <c r="EA15" s="6"/>
      <c r="EB15" s="7" t="str">
        <f>IF(EA15="","",EA15*VLOOKUP(DY14,'Danh mục'!$A$1:$C$34,3,FALSE))</f>
        <v/>
      </c>
      <c r="EC15" s="10"/>
      <c r="ED15" s="7" t="str">
        <f>IF(EC15="","",VLOOKUP(EC15,'Danh mục'!$A$1:$C$34,2,TRUE))</f>
        <v/>
      </c>
      <c r="EE15" s="6"/>
      <c r="EF15" s="7" t="str">
        <f>IF(EE15="","",EE15*VLOOKUP(EC14,'Danh mục'!$A$1:$C$34,3,FALSE))</f>
        <v/>
      </c>
      <c r="EG15" s="10"/>
      <c r="EH15" s="7" t="str">
        <f>IF(EG15="","",VLOOKUP(EG15,'Danh mục'!$A$1:$C$34,2,TRUE))</f>
        <v/>
      </c>
      <c r="EI15" s="6"/>
      <c r="EJ15" s="7" t="str">
        <f>IF(EI15="","",EI15*VLOOKUP(EG14,'Danh mục'!$A$1:$C$34,3,FALSE))</f>
        <v/>
      </c>
      <c r="EK15" s="10"/>
      <c r="EL15" s="7" t="str">
        <f>IF(EK15="","",VLOOKUP(EK15,'Danh mục'!$A$1:$C$34,2,TRUE))</f>
        <v/>
      </c>
      <c r="EM15" s="6"/>
      <c r="EN15" s="7" t="str">
        <f>IF(EM15="","",EM15*VLOOKUP(EK14,'Danh mục'!$A$1:$C$34,3,FALSE))</f>
        <v/>
      </c>
      <c r="EO15" s="10"/>
      <c r="EP15" s="7" t="str">
        <f>IF(EO15="","",VLOOKUP(EO15,'Danh mục'!$A$1:$C$34,2,TRUE))</f>
        <v/>
      </c>
      <c r="EQ15" s="6"/>
      <c r="ER15" s="7" t="str">
        <f>IF(EQ15="","",EQ15*VLOOKUP(EO14,'Danh mục'!$A$1:$C$34,3,FALSE))</f>
        <v/>
      </c>
      <c r="ES15" s="10"/>
      <c r="ET15" s="7" t="str">
        <f>IF(ES15="","",VLOOKUP(ES15,'Danh mục'!$A$1:$C$34,2,TRUE))</f>
        <v/>
      </c>
      <c r="EU15" s="6"/>
      <c r="EV15" s="7" t="str">
        <f>IF(EU15="","",EU15*VLOOKUP(ES14,'Danh mục'!$A$1:$C$34,3,FALSE))</f>
        <v/>
      </c>
      <c r="EW15" s="10"/>
      <c r="EX15" s="7" t="str">
        <f>IF(EW15="","",VLOOKUP(EW15,'Danh mục'!$A$1:$C$34,2,TRUE))</f>
        <v/>
      </c>
      <c r="EY15" s="6"/>
      <c r="EZ15" s="7" t="str">
        <f>IF(EY15="","",EY15*VLOOKUP(EW14,'Danh mục'!$A$1:$C$34,3,FALSE))</f>
        <v/>
      </c>
      <c r="FA15" s="10"/>
      <c r="FB15" s="7" t="str">
        <f>IF(FA15="","",VLOOKUP(FA15,'Danh mục'!$A$1:$C$34,2,TRUE))</f>
        <v/>
      </c>
      <c r="FC15" s="6"/>
      <c r="FD15" s="7" t="str">
        <f>IF(FC15="","",FC15*VLOOKUP(FA14,'Danh mục'!$A$1:$C$34,3,FALSE))</f>
        <v/>
      </c>
      <c r="FE15" s="10"/>
      <c r="FF15" s="7" t="str">
        <f>IF(FE15="","",VLOOKUP(FE15,'Danh mục'!$A$1:$C$34,2,TRUE))</f>
        <v/>
      </c>
      <c r="FG15" s="6"/>
      <c r="FH15" s="7" t="str">
        <f>IF(FG15="","",FG15*VLOOKUP(FE14,'Danh mục'!$A$1:$C$34,3,FALSE))</f>
        <v/>
      </c>
      <c r="FI15" s="10"/>
      <c r="FJ15" s="7" t="str">
        <f>IF(FI15="","",VLOOKUP(FI15,'Danh mục'!$A$1:$C$34,2,TRUE))</f>
        <v/>
      </c>
      <c r="FK15" s="6"/>
      <c r="FL15" s="7" t="str">
        <f>IF(FK15="","",FK15*VLOOKUP(FI14,'Danh mục'!$A$1:$C$34,3,FALSE))</f>
        <v/>
      </c>
      <c r="FM15" s="10"/>
      <c r="FN15" s="7" t="str">
        <f>IF(FM15="","",VLOOKUP(FM15,'Danh mục'!$A$1:$C$34,2,TRUE))</f>
        <v/>
      </c>
      <c r="FO15" s="6"/>
      <c r="FP15" s="7" t="str">
        <f>IF(FO15="","",FO15*VLOOKUP(FM14,'Danh mục'!$A$1:$C$34,3,FALSE))</f>
        <v/>
      </c>
      <c r="FQ15" s="10"/>
      <c r="FR15" s="7" t="str">
        <f>IF(FQ15="","",VLOOKUP(FQ15,'Danh mục'!$A$1:$C$34,2,TRUE))</f>
        <v/>
      </c>
      <c r="FS15" s="6"/>
      <c r="FT15" s="7" t="str">
        <f>IF(FS15="","",FS15*VLOOKUP(FQ14,'Danh mục'!$A$1:$C$34,3,FALSE))</f>
        <v/>
      </c>
      <c r="FU15" s="10"/>
      <c r="FV15" s="7" t="str">
        <f>IF(FU15="","",VLOOKUP(FU15,'Danh mục'!$A$1:$C$34,2,TRUE))</f>
        <v/>
      </c>
      <c r="FW15" s="6"/>
      <c r="FX15" s="7" t="str">
        <f>IF(FW15="","",FW15*VLOOKUP(FU14,'Danh mục'!$A$1:$C$34,3,FALSE))</f>
        <v/>
      </c>
      <c r="FY15" s="10"/>
      <c r="FZ15" s="7" t="str">
        <f>IF(FY15="","",VLOOKUP(FY15,'Danh mục'!$A$1:$C$34,2,TRUE))</f>
        <v/>
      </c>
      <c r="GA15" s="6"/>
      <c r="GB15" s="7" t="str">
        <f>IF(GA15="","",GA15*VLOOKUP(FY14,'Danh mục'!$A$1:$C$34,3,FALSE))</f>
        <v/>
      </c>
      <c r="GC15" s="10"/>
      <c r="GD15" s="7" t="str">
        <f>IF(GC15="","",VLOOKUP(GC15,'Danh mục'!$A$1:$C$34,2,TRUE))</f>
        <v/>
      </c>
      <c r="GE15" s="6"/>
      <c r="GF15" s="7" t="str">
        <f>IF(GE15="","",GE15*VLOOKUP(GC14,'Danh mục'!$A$1:$C$34,3,FALSE))</f>
        <v/>
      </c>
      <c r="GG15" s="10"/>
      <c r="GH15" s="7" t="str">
        <f>IF(GG15="","",VLOOKUP(GG15,'Danh mục'!$A$1:$C$34,2,TRUE))</f>
        <v/>
      </c>
      <c r="GI15" s="6"/>
      <c r="GJ15" s="7" t="str">
        <f>IF(GI15="","",GI15*VLOOKUP(GG14,'Danh mục'!$A$1:$C$34,3,FALSE))</f>
        <v/>
      </c>
      <c r="GK15" s="10"/>
      <c r="GL15" s="7" t="str">
        <f>IF(GK15="","",VLOOKUP(GK15,'Danh mục'!$A$1:$C$34,2,TRUE))</f>
        <v/>
      </c>
      <c r="GM15" s="6"/>
      <c r="GN15" s="7" t="str">
        <f>IF(GM15="","",GM15*VLOOKUP(GK14,'Danh mục'!$A$1:$C$34,3,FALSE))</f>
        <v/>
      </c>
      <c r="GO15" s="10"/>
      <c r="GP15" s="7" t="str">
        <f>IF(GO15="","",VLOOKUP(GO15,'Danh mục'!$A$1:$C$34,2,TRUE))</f>
        <v/>
      </c>
      <c r="GQ15" s="6"/>
      <c r="GR15" s="7" t="str">
        <f>IF(GQ15="","",GQ15*VLOOKUP(GO14,'Danh mục'!$A$1:$C$34,3,FALSE))</f>
        <v/>
      </c>
      <c r="GS15" s="10"/>
      <c r="GT15" s="7" t="str">
        <f>IF(GS15="","",VLOOKUP(GS15,'Danh mục'!$A$1:$C$34,2,TRUE))</f>
        <v/>
      </c>
      <c r="GU15" s="6"/>
      <c r="GV15" s="7" t="str">
        <f>IF(GU15="","",GU15*VLOOKUP(GS14,'Danh mục'!$A$1:$C$34,3,FALSE))</f>
        <v/>
      </c>
      <c r="GW15" s="10"/>
      <c r="GX15" s="7" t="str">
        <f>IF(GW15="","",VLOOKUP(GW15,'Danh mục'!$A$1:$C$34,2,TRUE))</f>
        <v/>
      </c>
      <c r="GY15" s="6"/>
      <c r="GZ15" s="7" t="str">
        <f>IF(GY15="","",GY15*VLOOKUP(GW14,'Danh mục'!$A$1:$C$34,3,FALSE))</f>
        <v/>
      </c>
      <c r="HA15" s="10"/>
      <c r="HB15" s="7" t="str">
        <f>IF(HA15="","",VLOOKUP(HA15,'Danh mục'!$A$1:$C$34,2,TRUE))</f>
        <v/>
      </c>
      <c r="HC15" s="6"/>
      <c r="HD15" s="7" t="str">
        <f>IF(HC15="","",HC15*VLOOKUP(HA14,'Danh mục'!$A$1:$C$34,3,FALSE))</f>
        <v/>
      </c>
      <c r="HE15" s="10"/>
      <c r="HF15" s="7" t="str">
        <f>IF(HE15="","",VLOOKUP(HE15,'Danh mục'!$A$1:$C$34,2,TRUE))</f>
        <v/>
      </c>
      <c r="HG15" s="6"/>
      <c r="HH15" s="7" t="str">
        <f>IF(HG15="","",HG15*VLOOKUP(HE14,'Danh mục'!$A$1:$C$34,3,FALSE))</f>
        <v/>
      </c>
      <c r="HI15" s="10"/>
      <c r="HJ15" s="7" t="str">
        <f>IF(HI15="","",VLOOKUP(HI15,'Danh mục'!$A$1:$C$34,2,TRUE))</f>
        <v/>
      </c>
      <c r="HK15" s="6"/>
      <c r="HL15" s="7" t="str">
        <f>IF(HK15="","",HK15*VLOOKUP(HI14,'Danh mục'!$A$1:$C$34,3,FALSE))</f>
        <v/>
      </c>
      <c r="HM15" s="10"/>
      <c r="HN15" s="7" t="str">
        <f>IF(HM15="","",VLOOKUP(HM15,'Danh mục'!$A$1:$C$34,2,TRUE))</f>
        <v/>
      </c>
      <c r="HO15" s="6"/>
      <c r="HP15" s="7" t="str">
        <f>IF(HO15="","",HO15*VLOOKUP(HM14,'Danh mục'!$A$1:$C$34,3,FALSE))</f>
        <v/>
      </c>
      <c r="HQ15" s="10"/>
      <c r="HR15" s="7" t="str">
        <f>IF(HQ15="","",VLOOKUP(HQ15,'Danh mục'!$A$1:$C$34,2,TRUE))</f>
        <v/>
      </c>
      <c r="HS15" s="6"/>
      <c r="HT15" s="7" t="str">
        <f>IF(HS15="","",HS15*VLOOKUP(HQ14,'Danh mục'!$A$1:$C$34,3,FALSE))</f>
        <v/>
      </c>
      <c r="HU15" s="10"/>
      <c r="HV15" s="7" t="str">
        <f>IF(HU15="","",VLOOKUP(HU15,'Danh mục'!$A$1:$C$34,2,TRUE))</f>
        <v/>
      </c>
      <c r="HW15" s="6"/>
      <c r="HX15" s="7" t="str">
        <f>IF(HW15="","",HW15*VLOOKUP(HU14,'Danh mục'!$A$1:$C$34,3,FALSE))</f>
        <v/>
      </c>
      <c r="HY15" s="10"/>
      <c r="HZ15" s="7" t="str">
        <f>IF(HY15="","",VLOOKUP(HY15,'Danh mục'!$A$1:$C$34,2,TRUE))</f>
        <v/>
      </c>
      <c r="IA15" s="6"/>
      <c r="IB15" s="7" t="str">
        <f>IF(IA15="","",IA15*VLOOKUP(HY14,'Danh mục'!$A$1:$C$34,3,FALSE))</f>
        <v/>
      </c>
      <c r="IC15" s="10"/>
      <c r="ID15" s="7" t="str">
        <f>IF(IC15="","",VLOOKUP(IC15,'Danh mục'!$A$1:$C$34,2,TRUE))</f>
        <v/>
      </c>
      <c r="IE15" s="6"/>
      <c r="IF15" s="7" t="str">
        <f>IF(IE15="","",IE15*VLOOKUP(IC14,'Danh mục'!$A$1:$C$34,3,FALSE))</f>
        <v/>
      </c>
      <c r="IG15" s="10"/>
      <c r="IH15" s="7" t="str">
        <f>IF(IG15="","",VLOOKUP(IG15,'Danh mục'!$A$1:$C$34,2,TRUE))</f>
        <v/>
      </c>
      <c r="II15" s="6"/>
      <c r="IJ15" s="7" t="str">
        <f>IF(II15="","",II15*VLOOKUP(IG14,'Danh mục'!$A$1:$C$34,3,FALSE))</f>
        <v/>
      </c>
      <c r="IK15" s="10"/>
      <c r="IL15" s="7" t="str">
        <f>IF(IK15="","",VLOOKUP(IK15,'Danh mục'!$A$1:$C$34,2,TRUE))</f>
        <v/>
      </c>
      <c r="IM15" s="6"/>
      <c r="IN15" s="7" t="str">
        <f>IF(IM15="","",IM15*VLOOKUP(IK14,'Danh mục'!$A$1:$C$34,3,FALSE))</f>
        <v/>
      </c>
      <c r="IO15" s="10"/>
      <c r="IP15" s="7" t="str">
        <f>IF(IO15="","",VLOOKUP(IO15,'Danh mục'!$A$1:$C$34,2,TRUE))</f>
        <v/>
      </c>
      <c r="IQ15" s="6"/>
      <c r="IR15" s="7" t="str">
        <f>IF(IQ15="","",IQ15*VLOOKUP(IO14,'Danh mục'!$A$1:$C$34,3,FALSE))</f>
        <v/>
      </c>
      <c r="IS15" s="10"/>
      <c r="IT15" s="7" t="str">
        <f>IF(IS15="","",VLOOKUP(IS15,'Danh mục'!$A$1:$C$34,2,TRUE))</f>
        <v/>
      </c>
      <c r="IU15" s="6"/>
      <c r="IV15" s="7" t="str">
        <f>IF(IU15="","",IU15*VLOOKUP(IS14,'Danh mục'!$A$1:$C$34,3,FALSE))</f>
        <v/>
      </c>
      <c r="IW15" s="10"/>
      <c r="IX15" s="7" t="str">
        <f>IF(IW15="","",VLOOKUP(IW15,'Danh mục'!$A$1:$C$34,2,TRUE))</f>
        <v/>
      </c>
      <c r="IY15" s="6"/>
      <c r="IZ15" s="7" t="str">
        <f>IF(IY15="","",IY15*VLOOKUP(IW14,'Danh mục'!$A$1:$C$34,3,FALSE))</f>
        <v/>
      </c>
      <c r="JA15" s="10"/>
      <c r="JB15" s="7" t="str">
        <f>IF(JA15="","",VLOOKUP(JA15,'Danh mục'!$A$1:$C$34,2,TRUE))</f>
        <v/>
      </c>
      <c r="JC15" s="6"/>
      <c r="JD15" s="7" t="str">
        <f>IF(JC15="","",JC15*VLOOKUP(JA14,'Danh mục'!$A$1:$C$34,3,FALSE))</f>
        <v/>
      </c>
      <c r="JE15" s="10"/>
      <c r="JF15" s="7" t="str">
        <f>IF(JE15="","",JE15*VLOOKUP(JC14,'Danh mục'!$A$1:$C$34,3,FALSE))</f>
        <v/>
      </c>
      <c r="JG15" s="6"/>
      <c r="JH15" s="7" t="str">
        <f>IF(JG15="","",JG15*VLOOKUP(JE14,'Danh mục'!$A$1:$C$34,3,FALSE))</f>
        <v/>
      </c>
      <c r="JI15" s="10"/>
      <c r="JJ15" s="7" t="str">
        <f>IF(JI15="","",VLOOKUP(JI15,'Danh mục'!$A$1:$C$34,2,TRUE))</f>
        <v/>
      </c>
      <c r="JK15" s="6"/>
      <c r="JL15" s="7" t="str">
        <f>IF(JK15="","",JK15*VLOOKUP(JI14,'Danh mục'!$A$1:$C$34,3,FALSE))</f>
        <v/>
      </c>
      <c r="JM15" s="10"/>
      <c r="JN15" s="7" t="str">
        <f>IF(JM15="","",VLOOKUP(JM15,'Danh mục'!$A$1:$C$34,2,TRUE))</f>
        <v/>
      </c>
      <c r="JO15" s="6"/>
      <c r="JP15" s="7" t="str">
        <f>IF(JO15="","",JO15*VLOOKUP(JM14,'Danh mục'!$A$1:$C$34,3,FALSE))</f>
        <v/>
      </c>
      <c r="JQ15" s="10"/>
      <c r="JR15" s="7" t="str">
        <f>IF(JQ15="","",VLOOKUP(JQ15,'Danh mục'!$A$1:$C$34,2,TRUE))</f>
        <v/>
      </c>
      <c r="JS15" s="6"/>
      <c r="JT15" s="7" t="str">
        <f>IF(JS15="","",JS15*VLOOKUP(JQ14,'Danh mục'!$A$1:$C$34,3,FALSE))</f>
        <v/>
      </c>
    </row>
    <row r="16" spans="1:280" x14ac:dyDescent="0.2">
      <c r="A16" s="6"/>
      <c r="B16" s="8" t="s">
        <v>5</v>
      </c>
      <c r="C16" s="8"/>
      <c r="D16" s="9">
        <f>SUM(D10:D15)</f>
        <v>378000</v>
      </c>
      <c r="E16" s="6"/>
      <c r="F16" s="8" t="s">
        <v>5</v>
      </c>
      <c r="G16" s="8"/>
      <c r="H16" s="9">
        <f>SUM(H10:H15)</f>
        <v>110000</v>
      </c>
      <c r="I16" s="6"/>
      <c r="J16" s="8" t="s">
        <v>5</v>
      </c>
      <c r="K16" s="8"/>
      <c r="L16" s="9">
        <f>SUM(L10:L15)</f>
        <v>220000</v>
      </c>
      <c r="M16" s="6"/>
      <c r="N16" s="8" t="s">
        <v>5</v>
      </c>
      <c r="O16" s="8"/>
      <c r="P16" s="9">
        <f>SUM(P10:P15)</f>
        <v>300000</v>
      </c>
      <c r="Q16" s="6"/>
      <c r="R16" s="8" t="s">
        <v>5</v>
      </c>
      <c r="S16" s="8"/>
      <c r="T16" s="9">
        <f>SUM(T10:T15)</f>
        <v>160000</v>
      </c>
      <c r="U16" s="151"/>
      <c r="V16" s="75" t="s">
        <v>5</v>
      </c>
      <c r="W16" s="75"/>
      <c r="X16" s="23">
        <f>SUM(X10:X15)</f>
        <v>160000</v>
      </c>
      <c r="Y16" s="6"/>
      <c r="Z16" s="8" t="s">
        <v>5</v>
      </c>
      <c r="AA16" s="8"/>
      <c r="AB16" s="9">
        <f>SUM(AB10:AB15)</f>
        <v>80000</v>
      </c>
      <c r="AC16" s="6"/>
      <c r="AD16" s="8" t="s">
        <v>5</v>
      </c>
      <c r="AE16" s="8"/>
      <c r="AF16" s="9">
        <f>SUM(AF10:AF15)</f>
        <v>80000</v>
      </c>
      <c r="AG16" s="6"/>
      <c r="AH16" s="8" t="s">
        <v>5</v>
      </c>
      <c r="AI16" s="8"/>
      <c r="AJ16" s="9">
        <f>SUM(AJ10:AJ15)</f>
        <v>160000</v>
      </c>
      <c r="AK16" s="6"/>
      <c r="AL16" s="8" t="s">
        <v>5</v>
      </c>
      <c r="AM16" s="8"/>
      <c r="AN16" s="9">
        <f>SUM(AN10:AN15)</f>
        <v>80000</v>
      </c>
      <c r="AO16" s="6"/>
      <c r="AP16" s="8" t="s">
        <v>5</v>
      </c>
      <c r="AQ16" s="8"/>
      <c r="AR16" s="9">
        <f>SUM(AR10:AR15)</f>
        <v>110000</v>
      </c>
      <c r="AS16" s="6"/>
      <c r="AT16" s="8" t="s">
        <v>5</v>
      </c>
      <c r="AU16" s="8"/>
      <c r="AV16" s="9">
        <f>SUM(AV10:AV15)</f>
        <v>80000</v>
      </c>
      <c r="AW16" s="6"/>
      <c r="AX16" s="8" t="s">
        <v>5</v>
      </c>
      <c r="AY16" s="8"/>
      <c r="AZ16" s="9">
        <f>SUM(AZ10:AZ15)</f>
        <v>60000</v>
      </c>
      <c r="BA16" s="6"/>
      <c r="BB16" s="8" t="s">
        <v>5</v>
      </c>
      <c r="BC16" s="8"/>
      <c r="BD16" s="9">
        <f>SUM(BD10:BD15)</f>
        <v>60000</v>
      </c>
      <c r="BE16" s="6"/>
      <c r="BF16" s="8" t="s">
        <v>5</v>
      </c>
      <c r="BG16" s="8"/>
      <c r="BH16" s="9">
        <f>SUM(BH10:BH15)</f>
        <v>190000</v>
      </c>
      <c r="BI16" s="6"/>
      <c r="BJ16" s="8" t="s">
        <v>5</v>
      </c>
      <c r="BK16" s="8"/>
      <c r="BL16" s="9">
        <f>SUM(BL10:BL15)</f>
        <v>970000</v>
      </c>
      <c r="BM16" s="6"/>
      <c r="BN16" s="8" t="s">
        <v>5</v>
      </c>
      <c r="BO16" s="8"/>
      <c r="BP16" s="9">
        <f>SUM(BP10:BP15)</f>
        <v>60000</v>
      </c>
      <c r="BQ16" s="6"/>
      <c r="BR16" s="8" t="s">
        <v>5</v>
      </c>
      <c r="BS16" s="8"/>
      <c r="BT16" s="9">
        <f>SUM(BT10:BT15)</f>
        <v>150000</v>
      </c>
      <c r="BU16" s="6"/>
      <c r="BV16" s="8" t="s">
        <v>5</v>
      </c>
      <c r="BW16" s="8"/>
      <c r="BX16" s="9">
        <f>SUM(BX10:BX15)</f>
        <v>80000</v>
      </c>
      <c r="BY16" s="6"/>
      <c r="BZ16" s="8" t="s">
        <v>5</v>
      </c>
      <c r="CA16" s="8"/>
      <c r="CB16" s="9">
        <f>SUM(CB10:CB15)</f>
        <v>0</v>
      </c>
      <c r="CC16" s="6"/>
      <c r="CD16" s="8" t="s">
        <v>5</v>
      </c>
      <c r="CE16" s="8"/>
      <c r="CF16" s="9">
        <f>SUM(CF10:CF15)</f>
        <v>0</v>
      </c>
      <c r="CG16" s="6"/>
      <c r="CH16" s="8" t="s">
        <v>5</v>
      </c>
      <c r="CI16" s="8"/>
      <c r="CJ16" s="9">
        <f>SUM(CJ10:CJ15)</f>
        <v>0</v>
      </c>
      <c r="CK16" s="6"/>
      <c r="CL16" s="8" t="s">
        <v>5</v>
      </c>
      <c r="CM16" s="8"/>
      <c r="CN16" s="9">
        <f>SUM(CN10:CN15)</f>
        <v>0</v>
      </c>
      <c r="CO16" s="6"/>
      <c r="CP16" s="8" t="s">
        <v>5</v>
      </c>
      <c r="CQ16" s="8"/>
      <c r="CR16" s="9">
        <f>SUM(CR10:CR15)</f>
        <v>0</v>
      </c>
      <c r="CS16" s="6"/>
      <c r="CT16" s="8" t="s">
        <v>5</v>
      </c>
      <c r="CU16" s="8"/>
      <c r="CV16" s="9">
        <f>SUM(CV10:CV15)</f>
        <v>0</v>
      </c>
      <c r="CW16" s="6"/>
      <c r="CX16" s="8" t="s">
        <v>5</v>
      </c>
      <c r="CY16" s="8"/>
      <c r="CZ16" s="9">
        <f>SUM(CZ10:CZ15)</f>
        <v>0</v>
      </c>
      <c r="DA16" s="6"/>
      <c r="DB16" s="8" t="s">
        <v>5</v>
      </c>
      <c r="DC16" s="8"/>
      <c r="DD16" s="9">
        <f>SUM(DD10:DD15)</f>
        <v>0</v>
      </c>
      <c r="DE16" s="6"/>
      <c r="DF16" s="8" t="s">
        <v>5</v>
      </c>
      <c r="DG16" s="8"/>
      <c r="DH16" s="9">
        <f>SUM(DH10:DH15)</f>
        <v>0</v>
      </c>
      <c r="DI16" s="6"/>
      <c r="DJ16" s="8" t="s">
        <v>5</v>
      </c>
      <c r="DK16" s="8"/>
      <c r="DL16" s="9">
        <f>SUM(DL10:DL15)</f>
        <v>0</v>
      </c>
      <c r="DM16" s="6"/>
      <c r="DN16" s="8" t="s">
        <v>5</v>
      </c>
      <c r="DO16" s="8"/>
      <c r="DP16" s="9">
        <f>SUM(DP10:DP15)</f>
        <v>0</v>
      </c>
      <c r="DQ16" s="6"/>
      <c r="DR16" s="8" t="s">
        <v>5</v>
      </c>
      <c r="DS16" s="8"/>
      <c r="DT16" s="9">
        <f>SUM(DT10:DT15)</f>
        <v>0</v>
      </c>
      <c r="DU16" s="6"/>
      <c r="DV16" s="8" t="s">
        <v>5</v>
      </c>
      <c r="DW16" s="8"/>
      <c r="DX16" s="9">
        <f>SUM(DX10:DX15)</f>
        <v>0</v>
      </c>
      <c r="DY16" s="6"/>
      <c r="DZ16" s="8" t="s">
        <v>5</v>
      </c>
      <c r="EA16" s="8"/>
      <c r="EB16" s="9">
        <f>SUM(EB10:EB15)</f>
        <v>0</v>
      </c>
      <c r="EC16" s="6"/>
      <c r="ED16" s="8" t="s">
        <v>5</v>
      </c>
      <c r="EE16" s="8"/>
      <c r="EF16" s="9">
        <f>SUM(EF10:EF15)</f>
        <v>0</v>
      </c>
      <c r="EG16" s="6"/>
      <c r="EH16" s="8" t="s">
        <v>5</v>
      </c>
      <c r="EI16" s="8"/>
      <c r="EJ16" s="9">
        <f>SUM(EJ10:EJ15)</f>
        <v>0</v>
      </c>
      <c r="EK16" s="6"/>
      <c r="EL16" s="8" t="s">
        <v>5</v>
      </c>
      <c r="EM16" s="8"/>
      <c r="EN16" s="9">
        <f>SUM(EN10:EN15)</f>
        <v>0</v>
      </c>
      <c r="EO16" s="6"/>
      <c r="EP16" s="8" t="s">
        <v>5</v>
      </c>
      <c r="EQ16" s="8"/>
      <c r="ER16" s="9">
        <f>SUM(ER10:ER15)</f>
        <v>0</v>
      </c>
      <c r="ES16" s="6"/>
      <c r="ET16" s="8" t="s">
        <v>5</v>
      </c>
      <c r="EU16" s="8"/>
      <c r="EV16" s="9">
        <f>SUM(EV10:EV15)</f>
        <v>0</v>
      </c>
      <c r="EW16" s="6"/>
      <c r="EX16" s="8" t="s">
        <v>5</v>
      </c>
      <c r="EY16" s="8"/>
      <c r="EZ16" s="9">
        <f>SUM(EZ10:EZ15)</f>
        <v>0</v>
      </c>
      <c r="FA16" s="6"/>
      <c r="FB16" s="8" t="s">
        <v>5</v>
      </c>
      <c r="FC16" s="8"/>
      <c r="FD16" s="9">
        <f>SUM(FD10:FD15)</f>
        <v>0</v>
      </c>
      <c r="FE16" s="6"/>
      <c r="FF16" s="8" t="s">
        <v>5</v>
      </c>
      <c r="FG16" s="8"/>
      <c r="FH16" s="9">
        <f>SUM(FH10:FH15)</f>
        <v>0</v>
      </c>
      <c r="FI16" s="6"/>
      <c r="FJ16" s="8" t="s">
        <v>5</v>
      </c>
      <c r="FK16" s="8"/>
      <c r="FL16" s="9">
        <f>SUM(FL10:FL15)</f>
        <v>0</v>
      </c>
      <c r="FM16" s="6"/>
      <c r="FN16" s="8" t="s">
        <v>5</v>
      </c>
      <c r="FO16" s="8"/>
      <c r="FP16" s="9">
        <f>SUM(FP10:FP15)</f>
        <v>0</v>
      </c>
      <c r="FQ16" s="6"/>
      <c r="FR16" s="8" t="s">
        <v>5</v>
      </c>
      <c r="FS16" s="8"/>
      <c r="FT16" s="9">
        <f>SUM(FT10:FT15)</f>
        <v>0</v>
      </c>
      <c r="FU16" s="6"/>
      <c r="FV16" s="8" t="s">
        <v>5</v>
      </c>
      <c r="FW16" s="8"/>
      <c r="FX16" s="9">
        <f>SUM(FX10:FX15)</f>
        <v>0</v>
      </c>
      <c r="FY16" s="6"/>
      <c r="FZ16" s="8" t="s">
        <v>5</v>
      </c>
      <c r="GA16" s="8"/>
      <c r="GB16" s="9">
        <f>SUM(GB10:GB15)</f>
        <v>0</v>
      </c>
      <c r="GC16" s="6"/>
      <c r="GD16" s="8" t="s">
        <v>5</v>
      </c>
      <c r="GE16" s="8"/>
      <c r="GF16" s="9">
        <f>SUM(GF10:GF15)</f>
        <v>0</v>
      </c>
      <c r="GG16" s="6"/>
      <c r="GH16" s="8" t="s">
        <v>5</v>
      </c>
      <c r="GI16" s="8"/>
      <c r="GJ16" s="9">
        <f>SUM(GJ10:GJ15)</f>
        <v>0</v>
      </c>
      <c r="GK16" s="6"/>
      <c r="GL16" s="8" t="s">
        <v>5</v>
      </c>
      <c r="GM16" s="8"/>
      <c r="GN16" s="9">
        <f>SUM(GN10:GN15)</f>
        <v>0</v>
      </c>
      <c r="GO16" s="6"/>
      <c r="GP16" s="8" t="s">
        <v>5</v>
      </c>
      <c r="GQ16" s="8"/>
      <c r="GR16" s="9">
        <f>SUM(GR10:GR15)</f>
        <v>0</v>
      </c>
      <c r="GS16" s="6"/>
      <c r="GT16" s="8" t="s">
        <v>5</v>
      </c>
      <c r="GU16" s="8"/>
      <c r="GV16" s="9">
        <f>SUM(GV10:GV15)</f>
        <v>0</v>
      </c>
      <c r="GW16" s="6"/>
      <c r="GX16" s="8" t="s">
        <v>5</v>
      </c>
      <c r="GY16" s="8"/>
      <c r="GZ16" s="9">
        <f>SUM(GZ10:GZ15)</f>
        <v>0</v>
      </c>
      <c r="HA16" s="6"/>
      <c r="HB16" s="8" t="s">
        <v>5</v>
      </c>
      <c r="HC16" s="8"/>
      <c r="HD16" s="9">
        <f>SUM(HD10:HD15)</f>
        <v>0</v>
      </c>
      <c r="HE16" s="6"/>
      <c r="HF16" s="8" t="s">
        <v>5</v>
      </c>
      <c r="HG16" s="8"/>
      <c r="HH16" s="9">
        <f>SUM(HH10:HH15)</f>
        <v>0</v>
      </c>
      <c r="HI16" s="6"/>
      <c r="HJ16" s="8" t="s">
        <v>5</v>
      </c>
      <c r="HK16" s="8"/>
      <c r="HL16" s="9">
        <f>SUM(HL10:HL15)</f>
        <v>0</v>
      </c>
      <c r="HM16" s="6"/>
      <c r="HN16" s="8" t="s">
        <v>5</v>
      </c>
      <c r="HO16" s="8"/>
      <c r="HP16" s="9">
        <f>SUM(HP10:HP15)</f>
        <v>0</v>
      </c>
      <c r="HQ16" s="6"/>
      <c r="HR16" s="8" t="s">
        <v>5</v>
      </c>
      <c r="HS16" s="8"/>
      <c r="HT16" s="9">
        <f>SUM(HT10:HT15)</f>
        <v>0</v>
      </c>
      <c r="HU16" s="6"/>
      <c r="HV16" s="8" t="s">
        <v>5</v>
      </c>
      <c r="HW16" s="8"/>
      <c r="HX16" s="9">
        <f>SUM(HX10:HX15)</f>
        <v>0</v>
      </c>
      <c r="HY16" s="6"/>
      <c r="HZ16" s="8" t="s">
        <v>5</v>
      </c>
      <c r="IA16" s="8"/>
      <c r="IB16" s="9">
        <f>SUM(IB10:IB15)</f>
        <v>0</v>
      </c>
      <c r="IC16" s="6"/>
      <c r="ID16" s="8" t="s">
        <v>5</v>
      </c>
      <c r="IE16" s="8"/>
      <c r="IF16" s="9">
        <f>SUM(IF10:IF15)</f>
        <v>0</v>
      </c>
      <c r="IG16" s="6"/>
      <c r="IH16" s="8" t="s">
        <v>5</v>
      </c>
      <c r="II16" s="8"/>
      <c r="IJ16" s="9">
        <f>SUM(IJ10:IJ15)</f>
        <v>0</v>
      </c>
      <c r="IK16" s="6"/>
      <c r="IL16" s="8" t="s">
        <v>5</v>
      </c>
      <c r="IM16" s="8"/>
      <c r="IN16" s="9">
        <f>SUM(IN10:IN15)</f>
        <v>0</v>
      </c>
      <c r="IO16" s="6"/>
      <c r="IP16" s="8" t="s">
        <v>5</v>
      </c>
      <c r="IQ16" s="8"/>
      <c r="IR16" s="9">
        <f>SUM(IR10:IR15)</f>
        <v>0</v>
      </c>
      <c r="IS16" s="6"/>
      <c r="IT16" s="8" t="s">
        <v>5</v>
      </c>
      <c r="IU16" s="8"/>
      <c r="IV16" s="9">
        <f>SUM(IV10:IV15)</f>
        <v>0</v>
      </c>
      <c r="IW16" s="6"/>
      <c r="IX16" s="8" t="s">
        <v>5</v>
      </c>
      <c r="IY16" s="8"/>
      <c r="IZ16" s="9">
        <f>SUM(IZ10:IZ15)</f>
        <v>0</v>
      </c>
      <c r="JA16" s="6"/>
      <c r="JB16" s="8" t="s">
        <v>5</v>
      </c>
      <c r="JC16" s="8"/>
      <c r="JD16" s="9">
        <f>SUM(JD10:JD15)</f>
        <v>0</v>
      </c>
      <c r="JE16" s="6"/>
      <c r="JF16" s="8" t="s">
        <v>5</v>
      </c>
      <c r="JG16" s="8"/>
      <c r="JH16" s="9">
        <f>SUM(JH10:JH15)</f>
        <v>0</v>
      </c>
      <c r="JI16" s="6"/>
      <c r="JJ16" s="8" t="s">
        <v>5</v>
      </c>
      <c r="JK16" s="8"/>
      <c r="JL16" s="9">
        <f>SUM(JL10:JL15)</f>
        <v>0</v>
      </c>
      <c r="JM16" s="6"/>
      <c r="JN16" s="8" t="s">
        <v>5</v>
      </c>
      <c r="JO16" s="8"/>
      <c r="JP16" s="9">
        <f>SUM(JP10:JP15)</f>
        <v>0</v>
      </c>
      <c r="JQ16" s="6"/>
      <c r="JR16" s="8" t="s">
        <v>5</v>
      </c>
      <c r="JS16" s="8"/>
      <c r="JT16" s="9">
        <f>SUM(JT10:JT15)</f>
        <v>0</v>
      </c>
    </row>
    <row r="17" spans="1:280" ht="12" hidden="1" customHeight="1" x14ac:dyDescent="0.2">
      <c r="A17" s="6"/>
      <c r="B17" s="8" t="s">
        <v>134</v>
      </c>
      <c r="C17" s="50"/>
      <c r="D17" s="9">
        <f>D16*C17</f>
        <v>0</v>
      </c>
      <c r="E17" s="6"/>
      <c r="F17" s="8" t="s">
        <v>134</v>
      </c>
      <c r="G17" s="50"/>
      <c r="H17" s="9">
        <f t="shared" ref="H17" si="0">H16*G17</f>
        <v>0</v>
      </c>
      <c r="I17" s="6"/>
      <c r="J17" s="8" t="s">
        <v>134</v>
      </c>
      <c r="K17" s="50"/>
      <c r="L17" s="9">
        <f t="shared" ref="L17" si="1">L16*K17</f>
        <v>0</v>
      </c>
      <c r="M17" s="6"/>
      <c r="N17" s="8" t="s">
        <v>134</v>
      </c>
      <c r="O17" s="50"/>
      <c r="P17" s="9">
        <f t="shared" ref="P17" si="2">P16*O17</f>
        <v>0</v>
      </c>
      <c r="Q17" s="6"/>
      <c r="R17" s="8" t="s">
        <v>134</v>
      </c>
      <c r="S17" s="50"/>
      <c r="T17" s="9">
        <f t="shared" ref="T17" si="3">T16*S17</f>
        <v>0</v>
      </c>
      <c r="U17" s="151"/>
      <c r="V17" s="75" t="s">
        <v>134</v>
      </c>
      <c r="W17" s="152"/>
      <c r="X17" s="23">
        <f t="shared" ref="X17" si="4">X16*W17</f>
        <v>0</v>
      </c>
      <c r="Y17" s="6"/>
      <c r="Z17" s="8" t="s">
        <v>134</v>
      </c>
      <c r="AA17" s="50"/>
      <c r="AB17" s="9">
        <f t="shared" ref="AB17" si="5">AB16*AA17</f>
        <v>0</v>
      </c>
      <c r="AC17" s="6"/>
      <c r="AD17" s="8" t="s">
        <v>134</v>
      </c>
      <c r="AE17" s="50"/>
      <c r="AF17" s="9">
        <f t="shared" ref="AF17" si="6">AF16*AE17</f>
        <v>0</v>
      </c>
      <c r="AG17" s="6"/>
      <c r="AH17" s="8" t="s">
        <v>134</v>
      </c>
      <c r="AI17" s="50"/>
      <c r="AJ17" s="9">
        <f t="shared" ref="AJ17" si="7">AJ16*AI17</f>
        <v>0</v>
      </c>
      <c r="AK17" s="6"/>
      <c r="AL17" s="8" t="s">
        <v>134</v>
      </c>
      <c r="AM17" s="50"/>
      <c r="AN17" s="9">
        <f t="shared" ref="AN17" si="8">AN16*AM17</f>
        <v>0</v>
      </c>
      <c r="AO17" s="6"/>
      <c r="AP17" s="8" t="s">
        <v>134</v>
      </c>
      <c r="AQ17" s="50"/>
      <c r="AR17" s="9">
        <f t="shared" ref="AR17" si="9">AR16*AQ17</f>
        <v>0</v>
      </c>
      <c r="AS17" s="6"/>
      <c r="AT17" s="8" t="s">
        <v>134</v>
      </c>
      <c r="AU17" s="50"/>
      <c r="AV17" s="9">
        <f t="shared" ref="AV17" si="10">AV16*AU17</f>
        <v>0</v>
      </c>
      <c r="AW17" s="6"/>
      <c r="AX17" s="8" t="s">
        <v>134</v>
      </c>
      <c r="AY17" s="50"/>
      <c r="AZ17" s="9">
        <f t="shared" ref="AZ17" si="11">AZ16*AY17</f>
        <v>0</v>
      </c>
      <c r="BA17" s="6"/>
      <c r="BB17" s="8" t="s">
        <v>134</v>
      </c>
      <c r="BC17" s="50"/>
      <c r="BD17" s="9">
        <f t="shared" ref="BD17" si="12">BD16*BC17</f>
        <v>0</v>
      </c>
      <c r="BE17" s="6"/>
      <c r="BF17" s="8" t="s">
        <v>134</v>
      </c>
      <c r="BG17" s="50"/>
      <c r="BH17" s="9">
        <f t="shared" ref="BH17" si="13">BH16*BG17</f>
        <v>0</v>
      </c>
      <c r="BI17" s="6"/>
      <c r="BJ17" s="8" t="s">
        <v>134</v>
      </c>
      <c r="BK17" s="50"/>
      <c r="BL17" s="9">
        <f t="shared" ref="BL17" si="14">BL16*BK17</f>
        <v>0</v>
      </c>
      <c r="BM17" s="6"/>
      <c r="BN17" s="8" t="s">
        <v>134</v>
      </c>
      <c r="BO17" s="50"/>
      <c r="BP17" s="9">
        <f t="shared" ref="BP17" si="15">BP16*BO17</f>
        <v>0</v>
      </c>
      <c r="BQ17" s="6"/>
      <c r="BR17" s="8" t="s">
        <v>134</v>
      </c>
      <c r="BS17" s="50"/>
      <c r="BT17" s="9">
        <f t="shared" ref="BT17" si="16">BT16*BS17</f>
        <v>0</v>
      </c>
      <c r="BU17" s="6"/>
      <c r="BV17" s="8" t="s">
        <v>134</v>
      </c>
      <c r="BW17" s="50"/>
      <c r="BX17" s="9">
        <f t="shared" ref="BX17" si="17">BX16*BW17</f>
        <v>0</v>
      </c>
      <c r="BY17" s="6"/>
      <c r="BZ17" s="8" t="s">
        <v>134</v>
      </c>
      <c r="CA17" s="50"/>
      <c r="CB17" s="9">
        <f t="shared" ref="CB17" si="18">CB16*CA17</f>
        <v>0</v>
      </c>
      <c r="CC17" s="6"/>
      <c r="CD17" s="8" t="s">
        <v>134</v>
      </c>
      <c r="CE17" s="50"/>
      <c r="CF17" s="9">
        <f t="shared" ref="CF17" si="19">CF16*CE17</f>
        <v>0</v>
      </c>
      <c r="CG17" s="6"/>
      <c r="CH17" s="8" t="s">
        <v>134</v>
      </c>
      <c r="CI17" s="50"/>
      <c r="CJ17" s="9">
        <f t="shared" ref="CJ17" si="20">CJ16*CI17</f>
        <v>0</v>
      </c>
      <c r="CK17" s="6"/>
      <c r="CL17" s="8" t="s">
        <v>134</v>
      </c>
      <c r="CM17" s="50"/>
      <c r="CN17" s="9">
        <f t="shared" ref="CN17" si="21">CN16*CM17</f>
        <v>0</v>
      </c>
      <c r="CO17" s="6"/>
      <c r="CP17" s="8" t="s">
        <v>134</v>
      </c>
      <c r="CQ17" s="50"/>
      <c r="CR17" s="9">
        <f t="shared" ref="CR17" si="22">CR16*CQ17</f>
        <v>0</v>
      </c>
      <c r="CS17" s="6"/>
      <c r="CT17" s="8" t="s">
        <v>134</v>
      </c>
      <c r="CU17" s="50"/>
      <c r="CV17" s="9">
        <f t="shared" ref="CV17" si="23">CV16*CU17</f>
        <v>0</v>
      </c>
      <c r="CW17" s="6"/>
      <c r="CX17" s="8" t="s">
        <v>134</v>
      </c>
      <c r="CY17" s="50"/>
      <c r="CZ17" s="9">
        <f t="shared" ref="CZ17" si="24">CZ16*CY17</f>
        <v>0</v>
      </c>
      <c r="DA17" s="6"/>
      <c r="DB17" s="8" t="s">
        <v>134</v>
      </c>
      <c r="DC17" s="50"/>
      <c r="DD17" s="9">
        <f t="shared" ref="DD17" si="25">DD16*DC17</f>
        <v>0</v>
      </c>
      <c r="DE17" s="6"/>
      <c r="DF17" s="8" t="s">
        <v>134</v>
      </c>
      <c r="DG17" s="50"/>
      <c r="DH17" s="9">
        <f t="shared" ref="DH17" si="26">DH16*DG17</f>
        <v>0</v>
      </c>
      <c r="DI17" s="6"/>
      <c r="DJ17" s="8" t="s">
        <v>134</v>
      </c>
      <c r="DK17" s="50"/>
      <c r="DL17" s="9">
        <f t="shared" ref="DL17" si="27">DL16*DK17</f>
        <v>0</v>
      </c>
      <c r="DM17" s="6"/>
      <c r="DN17" s="8" t="s">
        <v>134</v>
      </c>
      <c r="DO17" s="50"/>
      <c r="DP17" s="9">
        <f t="shared" ref="DP17" si="28">DP16*DO17</f>
        <v>0</v>
      </c>
      <c r="DQ17" s="6"/>
      <c r="DR17" s="8" t="s">
        <v>134</v>
      </c>
      <c r="DS17" s="50"/>
      <c r="DT17" s="9">
        <f t="shared" ref="DT17" si="29">DT16*DS17</f>
        <v>0</v>
      </c>
      <c r="DU17" s="6"/>
      <c r="DV17" s="8" t="s">
        <v>134</v>
      </c>
      <c r="DW17" s="50"/>
      <c r="DX17" s="9">
        <f t="shared" ref="DX17" si="30">DX16*DW17</f>
        <v>0</v>
      </c>
      <c r="DY17" s="6"/>
      <c r="DZ17" s="8" t="s">
        <v>134</v>
      </c>
      <c r="EA17" s="50"/>
      <c r="EB17" s="9">
        <f t="shared" ref="EB17" si="31">EB16*EA17</f>
        <v>0</v>
      </c>
      <c r="EC17" s="6"/>
      <c r="ED17" s="8" t="s">
        <v>134</v>
      </c>
      <c r="EE17" s="50"/>
      <c r="EF17" s="9">
        <f t="shared" ref="EF17" si="32">EF16*EE17</f>
        <v>0</v>
      </c>
      <c r="EG17" s="6"/>
      <c r="EH17" s="8" t="s">
        <v>134</v>
      </c>
      <c r="EI17" s="50"/>
      <c r="EJ17" s="9">
        <f t="shared" ref="EJ17" si="33">EJ16*EI17</f>
        <v>0</v>
      </c>
      <c r="EK17" s="6"/>
      <c r="EL17" s="8" t="s">
        <v>134</v>
      </c>
      <c r="EM17" s="50"/>
      <c r="EN17" s="9">
        <f t="shared" ref="EN17" si="34">EN16*EM17</f>
        <v>0</v>
      </c>
      <c r="EO17" s="6"/>
      <c r="EP17" s="8" t="s">
        <v>134</v>
      </c>
      <c r="EQ17" s="50"/>
      <c r="ER17" s="9">
        <f t="shared" ref="ER17" si="35">ER16*EQ17</f>
        <v>0</v>
      </c>
      <c r="ES17" s="6"/>
      <c r="ET17" s="8" t="s">
        <v>134</v>
      </c>
      <c r="EU17" s="50"/>
      <c r="EV17" s="9">
        <f t="shared" ref="EV17" si="36">EV16*EU17</f>
        <v>0</v>
      </c>
      <c r="EW17" s="6"/>
      <c r="EX17" s="8" t="s">
        <v>134</v>
      </c>
      <c r="EY17" s="50"/>
      <c r="EZ17" s="9">
        <f t="shared" ref="EZ17" si="37">EZ16*EY17</f>
        <v>0</v>
      </c>
      <c r="FA17" s="6"/>
      <c r="FB17" s="8" t="s">
        <v>134</v>
      </c>
      <c r="FC17" s="50"/>
      <c r="FD17" s="9">
        <f t="shared" ref="FD17" si="38">FD16*FC17</f>
        <v>0</v>
      </c>
      <c r="FE17" s="6"/>
      <c r="FF17" s="8" t="s">
        <v>134</v>
      </c>
      <c r="FG17" s="50"/>
      <c r="FH17" s="9">
        <f t="shared" ref="FH17" si="39">FH16*FG17</f>
        <v>0</v>
      </c>
      <c r="FI17" s="6"/>
      <c r="FJ17" s="8" t="s">
        <v>134</v>
      </c>
      <c r="FK17" s="50"/>
      <c r="FL17" s="9">
        <f t="shared" ref="FL17" si="40">FL16*FK17</f>
        <v>0</v>
      </c>
      <c r="FM17" s="6"/>
      <c r="FN17" s="8" t="s">
        <v>134</v>
      </c>
      <c r="FO17" s="50"/>
      <c r="FP17" s="9">
        <f t="shared" ref="FP17" si="41">FP16*FO17</f>
        <v>0</v>
      </c>
      <c r="FQ17" s="6"/>
      <c r="FR17" s="8" t="s">
        <v>134</v>
      </c>
      <c r="FS17" s="50"/>
      <c r="FT17" s="9">
        <f t="shared" ref="FT17" si="42">FT16*FS17</f>
        <v>0</v>
      </c>
      <c r="FU17" s="6"/>
      <c r="FV17" s="8" t="s">
        <v>134</v>
      </c>
      <c r="FW17" s="50"/>
      <c r="FX17" s="9">
        <f t="shared" ref="FX17" si="43">FX16*FW17</f>
        <v>0</v>
      </c>
      <c r="FY17" s="6"/>
      <c r="FZ17" s="8" t="s">
        <v>134</v>
      </c>
      <c r="GA17" s="50"/>
      <c r="GB17" s="9">
        <f t="shared" ref="GB17" si="44">GB16*GA17</f>
        <v>0</v>
      </c>
      <c r="GC17" s="6"/>
      <c r="GD17" s="8" t="s">
        <v>134</v>
      </c>
      <c r="GE17" s="50"/>
      <c r="GF17" s="9">
        <f t="shared" ref="GF17" si="45">GF16*GE17</f>
        <v>0</v>
      </c>
      <c r="GG17" s="6"/>
      <c r="GH17" s="8" t="s">
        <v>134</v>
      </c>
      <c r="GI17" s="50"/>
      <c r="GJ17" s="9">
        <f t="shared" ref="GJ17" si="46">GJ16*GI17</f>
        <v>0</v>
      </c>
      <c r="GK17" s="6"/>
      <c r="GL17" s="8" t="s">
        <v>134</v>
      </c>
      <c r="GM17" s="50"/>
      <c r="GN17" s="9">
        <f t="shared" ref="GN17" si="47">GN16*GM17</f>
        <v>0</v>
      </c>
      <c r="GO17" s="6"/>
      <c r="GP17" s="8" t="s">
        <v>134</v>
      </c>
      <c r="GQ17" s="50"/>
      <c r="GR17" s="9">
        <f t="shared" ref="GR17" si="48">GR16*GQ17</f>
        <v>0</v>
      </c>
      <c r="GS17" s="6"/>
      <c r="GT17" s="8" t="s">
        <v>134</v>
      </c>
      <c r="GU17" s="50"/>
      <c r="GV17" s="9">
        <f t="shared" ref="GV17" si="49">GV16*GU17</f>
        <v>0</v>
      </c>
      <c r="GW17" s="6"/>
      <c r="GX17" s="8" t="s">
        <v>134</v>
      </c>
      <c r="GY17" s="50"/>
      <c r="GZ17" s="9">
        <f t="shared" ref="GZ17" si="50">GZ16*GY17</f>
        <v>0</v>
      </c>
      <c r="HA17" s="6"/>
      <c r="HB17" s="8" t="s">
        <v>134</v>
      </c>
      <c r="HC17" s="50"/>
      <c r="HD17" s="9">
        <f t="shared" ref="HD17" si="51">HD16*HC17</f>
        <v>0</v>
      </c>
      <c r="HE17" s="6"/>
      <c r="HF17" s="8" t="s">
        <v>134</v>
      </c>
      <c r="HG17" s="50"/>
      <c r="HH17" s="9">
        <f t="shared" ref="HH17" si="52">HH16*HG17</f>
        <v>0</v>
      </c>
      <c r="HI17" s="6"/>
      <c r="HJ17" s="8" t="s">
        <v>134</v>
      </c>
      <c r="HK17" s="50"/>
      <c r="HL17" s="9">
        <f t="shared" ref="HL17" si="53">HL16*HK17</f>
        <v>0</v>
      </c>
      <c r="HM17" s="6"/>
      <c r="HN17" s="8" t="s">
        <v>134</v>
      </c>
      <c r="HO17" s="50"/>
      <c r="HP17" s="9">
        <f t="shared" ref="HP17" si="54">HP16*HO17</f>
        <v>0</v>
      </c>
      <c r="HQ17" s="6"/>
      <c r="HR17" s="8" t="s">
        <v>134</v>
      </c>
      <c r="HS17" s="50"/>
      <c r="HT17" s="9">
        <f t="shared" ref="HT17" si="55">HT16*HS17</f>
        <v>0</v>
      </c>
      <c r="HU17" s="6"/>
      <c r="HV17" s="8" t="s">
        <v>134</v>
      </c>
      <c r="HW17" s="50"/>
      <c r="HX17" s="9">
        <f t="shared" ref="HX17" si="56">HX16*HW17</f>
        <v>0</v>
      </c>
      <c r="HY17" s="6"/>
      <c r="HZ17" s="8" t="s">
        <v>134</v>
      </c>
      <c r="IA17" s="50"/>
      <c r="IB17" s="9">
        <f t="shared" ref="IB17" si="57">IB16*IA17</f>
        <v>0</v>
      </c>
      <c r="IC17" s="6"/>
      <c r="ID17" s="8" t="s">
        <v>134</v>
      </c>
      <c r="IE17" s="50"/>
      <c r="IF17" s="9">
        <f t="shared" ref="IF17" si="58">IF16*IE17</f>
        <v>0</v>
      </c>
      <c r="IG17" s="6"/>
      <c r="IH17" s="8" t="s">
        <v>134</v>
      </c>
      <c r="II17" s="50"/>
      <c r="IJ17" s="9">
        <f t="shared" ref="IJ17" si="59">IJ16*II17</f>
        <v>0</v>
      </c>
      <c r="IK17" s="6"/>
      <c r="IL17" s="8" t="s">
        <v>134</v>
      </c>
      <c r="IM17" s="50"/>
      <c r="IN17" s="9">
        <f t="shared" ref="IN17" si="60">IN16*IM17</f>
        <v>0</v>
      </c>
      <c r="IO17" s="6"/>
      <c r="IP17" s="8" t="s">
        <v>134</v>
      </c>
      <c r="IQ17" s="50"/>
      <c r="IR17" s="9">
        <f t="shared" ref="IR17" si="61">IR16*IQ17</f>
        <v>0</v>
      </c>
      <c r="IS17" s="6"/>
      <c r="IT17" s="8" t="s">
        <v>134</v>
      </c>
      <c r="IU17" s="50"/>
      <c r="IV17" s="9">
        <f t="shared" ref="IV17" si="62">IV16*IU17</f>
        <v>0</v>
      </c>
      <c r="IW17" s="6"/>
      <c r="IX17" s="8" t="s">
        <v>134</v>
      </c>
      <c r="IY17" s="50"/>
      <c r="IZ17" s="9">
        <f t="shared" ref="IZ17" si="63">IZ16*IY17</f>
        <v>0</v>
      </c>
      <c r="JA17" s="6"/>
      <c r="JB17" s="8" t="s">
        <v>134</v>
      </c>
      <c r="JC17" s="50"/>
      <c r="JD17" s="9">
        <f t="shared" ref="JD17" si="64">JD16*JC17</f>
        <v>0</v>
      </c>
      <c r="JE17" s="6"/>
      <c r="JF17" s="8" t="s">
        <v>134</v>
      </c>
      <c r="JG17" s="50"/>
      <c r="JH17" s="9">
        <f t="shared" ref="JH17" si="65">JH16*JG17</f>
        <v>0</v>
      </c>
      <c r="JI17" s="6"/>
      <c r="JJ17" s="8" t="s">
        <v>134</v>
      </c>
      <c r="JK17" s="50"/>
      <c r="JL17" s="9">
        <f t="shared" ref="JL17" si="66">JL16*JK17</f>
        <v>0</v>
      </c>
      <c r="JM17" s="6"/>
      <c r="JN17" s="8" t="s">
        <v>134</v>
      </c>
      <c r="JO17" s="50"/>
      <c r="JP17" s="9">
        <f t="shared" ref="JP17" si="67">JP16*JO17</f>
        <v>0</v>
      </c>
      <c r="JQ17" s="6"/>
      <c r="JR17" s="8" t="s">
        <v>134</v>
      </c>
      <c r="JS17" s="50"/>
      <c r="JT17" s="9">
        <f t="shared" ref="JT17" si="68">JT16*JS17</f>
        <v>0</v>
      </c>
    </row>
    <row r="18" spans="1:280" hidden="1" x14ac:dyDescent="0.2">
      <c r="A18" s="6"/>
      <c r="B18" s="8" t="s">
        <v>133</v>
      </c>
      <c r="C18" s="8"/>
      <c r="D18" s="9">
        <f>D16-D17</f>
        <v>378000</v>
      </c>
      <c r="E18" s="6"/>
      <c r="F18" s="8" t="s">
        <v>133</v>
      </c>
      <c r="G18" s="8"/>
      <c r="H18" s="9">
        <f t="shared" ref="H18" si="69">H16-H17</f>
        <v>110000</v>
      </c>
      <c r="I18" s="6"/>
      <c r="J18" s="8" t="s">
        <v>133</v>
      </c>
      <c r="K18" s="8"/>
      <c r="L18" s="9">
        <f t="shared" ref="L18" si="70">L16-L17</f>
        <v>220000</v>
      </c>
      <c r="M18" s="6"/>
      <c r="N18" s="8" t="s">
        <v>133</v>
      </c>
      <c r="O18" s="8"/>
      <c r="P18" s="9">
        <f t="shared" ref="P18" si="71">P16-P17</f>
        <v>300000</v>
      </c>
      <c r="Q18" s="6"/>
      <c r="R18" s="8" t="s">
        <v>133</v>
      </c>
      <c r="S18" s="8"/>
      <c r="T18" s="9">
        <f t="shared" ref="T18" si="72">T16-T17</f>
        <v>160000</v>
      </c>
      <c r="U18" s="151"/>
      <c r="V18" s="75" t="s">
        <v>133</v>
      </c>
      <c r="W18" s="75"/>
      <c r="X18" s="23">
        <f t="shared" ref="X18" si="73">X16-X17</f>
        <v>160000</v>
      </c>
      <c r="Y18" s="6"/>
      <c r="Z18" s="8" t="s">
        <v>133</v>
      </c>
      <c r="AA18" s="8"/>
      <c r="AB18" s="9">
        <f t="shared" ref="AB18" si="74">AB16-AB17</f>
        <v>80000</v>
      </c>
      <c r="AC18" s="6"/>
      <c r="AD18" s="8" t="s">
        <v>133</v>
      </c>
      <c r="AE18" s="8"/>
      <c r="AF18" s="9">
        <f t="shared" ref="AF18" si="75">AF16-AF17</f>
        <v>80000</v>
      </c>
      <c r="AG18" s="6"/>
      <c r="AH18" s="8" t="s">
        <v>133</v>
      </c>
      <c r="AI18" s="8"/>
      <c r="AJ18" s="9">
        <f t="shared" ref="AJ18" si="76">AJ16-AJ17</f>
        <v>160000</v>
      </c>
      <c r="AK18" s="6"/>
      <c r="AL18" s="8" t="s">
        <v>133</v>
      </c>
      <c r="AM18" s="8"/>
      <c r="AN18" s="9">
        <f t="shared" ref="AN18" si="77">AN16-AN17</f>
        <v>80000</v>
      </c>
      <c r="AO18" s="6"/>
      <c r="AP18" s="8" t="s">
        <v>133</v>
      </c>
      <c r="AQ18" s="8"/>
      <c r="AR18" s="9">
        <f t="shared" ref="AR18" si="78">AR16-AR17</f>
        <v>110000</v>
      </c>
      <c r="AS18" s="6"/>
      <c r="AT18" s="8" t="s">
        <v>133</v>
      </c>
      <c r="AU18" s="8"/>
      <c r="AV18" s="9">
        <f t="shared" ref="AV18" si="79">AV16-AV17</f>
        <v>80000</v>
      </c>
      <c r="AW18" s="6"/>
      <c r="AX18" s="8" t="s">
        <v>133</v>
      </c>
      <c r="AY18" s="8"/>
      <c r="AZ18" s="9">
        <f t="shared" ref="AZ18" si="80">AZ16-AZ17</f>
        <v>60000</v>
      </c>
      <c r="BA18" s="6"/>
      <c r="BB18" s="8" t="s">
        <v>133</v>
      </c>
      <c r="BC18" s="8"/>
      <c r="BD18" s="9">
        <f t="shared" ref="BD18" si="81">BD16-BD17</f>
        <v>60000</v>
      </c>
      <c r="BE18" s="6"/>
      <c r="BF18" s="8" t="s">
        <v>133</v>
      </c>
      <c r="BG18" s="8"/>
      <c r="BH18" s="9">
        <f t="shared" ref="BH18" si="82">BH16-BH17</f>
        <v>190000</v>
      </c>
      <c r="BI18" s="6"/>
      <c r="BJ18" s="8" t="s">
        <v>133</v>
      </c>
      <c r="BK18" s="8"/>
      <c r="BL18" s="9">
        <f t="shared" ref="BL18" si="83">BL16-BL17</f>
        <v>970000</v>
      </c>
      <c r="BM18" s="6"/>
      <c r="BN18" s="8" t="s">
        <v>133</v>
      </c>
      <c r="BO18" s="8"/>
      <c r="BP18" s="9">
        <f t="shared" ref="BP18" si="84">BP16-BP17</f>
        <v>60000</v>
      </c>
      <c r="BQ18" s="6"/>
      <c r="BR18" s="8" t="s">
        <v>133</v>
      </c>
      <c r="BS18" s="8"/>
      <c r="BT18" s="9">
        <f t="shared" ref="BT18" si="85">BT16-BT17</f>
        <v>150000</v>
      </c>
      <c r="BU18" s="6"/>
      <c r="BV18" s="8" t="s">
        <v>133</v>
      </c>
      <c r="BW18" s="8"/>
      <c r="BX18" s="9">
        <f t="shared" ref="BX18" si="86">BX16-BX17</f>
        <v>80000</v>
      </c>
      <c r="BY18" s="6"/>
      <c r="BZ18" s="8" t="s">
        <v>133</v>
      </c>
      <c r="CA18" s="8"/>
      <c r="CB18" s="9">
        <f t="shared" ref="CB18" si="87">CB16-CB17</f>
        <v>0</v>
      </c>
      <c r="CC18" s="6"/>
      <c r="CD18" s="8" t="s">
        <v>133</v>
      </c>
      <c r="CE18" s="8"/>
      <c r="CF18" s="9">
        <f t="shared" ref="CF18" si="88">CF16-CF17</f>
        <v>0</v>
      </c>
      <c r="CG18" s="6"/>
      <c r="CH18" s="8" t="s">
        <v>133</v>
      </c>
      <c r="CI18" s="8"/>
      <c r="CJ18" s="9">
        <f t="shared" ref="CJ18" si="89">CJ16-CJ17</f>
        <v>0</v>
      </c>
      <c r="CK18" s="6"/>
      <c r="CL18" s="8" t="s">
        <v>133</v>
      </c>
      <c r="CM18" s="8"/>
      <c r="CN18" s="9">
        <f t="shared" ref="CN18" si="90">CN16-CN17</f>
        <v>0</v>
      </c>
      <c r="CO18" s="6"/>
      <c r="CP18" s="8" t="s">
        <v>133</v>
      </c>
      <c r="CQ18" s="8"/>
      <c r="CR18" s="9">
        <f t="shared" ref="CR18" si="91">CR16-CR17</f>
        <v>0</v>
      </c>
      <c r="CS18" s="6"/>
      <c r="CT18" s="8" t="s">
        <v>133</v>
      </c>
      <c r="CU18" s="8"/>
      <c r="CV18" s="9">
        <f t="shared" ref="CV18" si="92">CV16-CV17</f>
        <v>0</v>
      </c>
      <c r="CW18" s="6"/>
      <c r="CX18" s="8" t="s">
        <v>133</v>
      </c>
      <c r="CY18" s="8"/>
      <c r="CZ18" s="9">
        <f t="shared" ref="CZ18" si="93">CZ16-CZ17</f>
        <v>0</v>
      </c>
      <c r="DA18" s="6"/>
      <c r="DB18" s="8" t="s">
        <v>133</v>
      </c>
      <c r="DC18" s="8"/>
      <c r="DD18" s="9">
        <f t="shared" ref="DD18" si="94">DD16-DD17</f>
        <v>0</v>
      </c>
      <c r="DE18" s="6"/>
      <c r="DF18" s="8" t="s">
        <v>133</v>
      </c>
      <c r="DG18" s="8"/>
      <c r="DH18" s="9">
        <f t="shared" ref="DH18" si="95">DH16-DH17</f>
        <v>0</v>
      </c>
      <c r="DI18" s="6"/>
      <c r="DJ18" s="8" t="s">
        <v>133</v>
      </c>
      <c r="DK18" s="8"/>
      <c r="DL18" s="9">
        <f t="shared" ref="DL18" si="96">DL16-DL17</f>
        <v>0</v>
      </c>
      <c r="DM18" s="6"/>
      <c r="DN18" s="8" t="s">
        <v>133</v>
      </c>
      <c r="DO18" s="8"/>
      <c r="DP18" s="9">
        <f t="shared" ref="DP18" si="97">DP16-DP17</f>
        <v>0</v>
      </c>
      <c r="DQ18" s="6"/>
      <c r="DR18" s="8" t="s">
        <v>133</v>
      </c>
      <c r="DS18" s="8"/>
      <c r="DT18" s="9">
        <f t="shared" ref="DT18" si="98">DT16-DT17</f>
        <v>0</v>
      </c>
      <c r="DU18" s="6"/>
      <c r="DV18" s="8" t="s">
        <v>133</v>
      </c>
      <c r="DW18" s="8"/>
      <c r="DX18" s="9">
        <f t="shared" ref="DX18" si="99">DX16-DX17</f>
        <v>0</v>
      </c>
      <c r="DY18" s="6"/>
      <c r="DZ18" s="8" t="s">
        <v>133</v>
      </c>
      <c r="EA18" s="8"/>
      <c r="EB18" s="9">
        <f t="shared" ref="EB18" si="100">EB16-EB17</f>
        <v>0</v>
      </c>
      <c r="EC18" s="6"/>
      <c r="ED18" s="8" t="s">
        <v>133</v>
      </c>
      <c r="EE18" s="8"/>
      <c r="EF18" s="9">
        <f t="shared" ref="EF18" si="101">EF16-EF17</f>
        <v>0</v>
      </c>
      <c r="EG18" s="6"/>
      <c r="EH18" s="8" t="s">
        <v>133</v>
      </c>
      <c r="EI18" s="8"/>
      <c r="EJ18" s="9">
        <f t="shared" ref="EJ18" si="102">EJ16-EJ17</f>
        <v>0</v>
      </c>
      <c r="EK18" s="6"/>
      <c r="EL18" s="8" t="s">
        <v>133</v>
      </c>
      <c r="EM18" s="8"/>
      <c r="EN18" s="9">
        <f t="shared" ref="EN18" si="103">EN16-EN17</f>
        <v>0</v>
      </c>
      <c r="EO18" s="6"/>
      <c r="EP18" s="8" t="s">
        <v>133</v>
      </c>
      <c r="EQ18" s="8"/>
      <c r="ER18" s="9">
        <f t="shared" ref="ER18" si="104">ER16-ER17</f>
        <v>0</v>
      </c>
      <c r="ES18" s="6"/>
      <c r="ET18" s="8" t="s">
        <v>133</v>
      </c>
      <c r="EU18" s="8"/>
      <c r="EV18" s="9">
        <f t="shared" ref="EV18" si="105">EV16-EV17</f>
        <v>0</v>
      </c>
      <c r="EW18" s="6"/>
      <c r="EX18" s="8" t="s">
        <v>133</v>
      </c>
      <c r="EY18" s="8"/>
      <c r="EZ18" s="9">
        <f t="shared" ref="EZ18" si="106">EZ16-EZ17</f>
        <v>0</v>
      </c>
      <c r="FA18" s="6"/>
      <c r="FB18" s="8" t="s">
        <v>133</v>
      </c>
      <c r="FC18" s="8"/>
      <c r="FD18" s="9">
        <f t="shared" ref="FD18" si="107">FD16-FD17</f>
        <v>0</v>
      </c>
      <c r="FE18" s="6"/>
      <c r="FF18" s="8" t="s">
        <v>133</v>
      </c>
      <c r="FG18" s="8"/>
      <c r="FH18" s="9">
        <f t="shared" ref="FH18" si="108">FH16-FH17</f>
        <v>0</v>
      </c>
      <c r="FI18" s="6"/>
      <c r="FJ18" s="8" t="s">
        <v>133</v>
      </c>
      <c r="FK18" s="8"/>
      <c r="FL18" s="9">
        <f t="shared" ref="FL18" si="109">FL16-FL17</f>
        <v>0</v>
      </c>
      <c r="FM18" s="6"/>
      <c r="FN18" s="8" t="s">
        <v>133</v>
      </c>
      <c r="FO18" s="8"/>
      <c r="FP18" s="9">
        <f t="shared" ref="FP18" si="110">FP16-FP17</f>
        <v>0</v>
      </c>
      <c r="FQ18" s="6"/>
      <c r="FR18" s="8" t="s">
        <v>133</v>
      </c>
      <c r="FS18" s="8"/>
      <c r="FT18" s="9">
        <f t="shared" ref="FT18" si="111">FT16-FT17</f>
        <v>0</v>
      </c>
      <c r="FU18" s="6"/>
      <c r="FV18" s="8" t="s">
        <v>133</v>
      </c>
      <c r="FW18" s="8"/>
      <c r="FX18" s="9">
        <f t="shared" ref="FX18" si="112">FX16-FX17</f>
        <v>0</v>
      </c>
      <c r="FY18" s="6"/>
      <c r="FZ18" s="8" t="s">
        <v>133</v>
      </c>
      <c r="GA18" s="8"/>
      <c r="GB18" s="9">
        <f t="shared" ref="GB18" si="113">GB16-GB17</f>
        <v>0</v>
      </c>
      <c r="GC18" s="6"/>
      <c r="GD18" s="8" t="s">
        <v>133</v>
      </c>
      <c r="GE18" s="8"/>
      <c r="GF18" s="9">
        <f t="shared" ref="GF18" si="114">GF16-GF17</f>
        <v>0</v>
      </c>
      <c r="GG18" s="6"/>
      <c r="GH18" s="8" t="s">
        <v>133</v>
      </c>
      <c r="GI18" s="8"/>
      <c r="GJ18" s="9">
        <f t="shared" ref="GJ18" si="115">GJ16-GJ17</f>
        <v>0</v>
      </c>
      <c r="GK18" s="6"/>
      <c r="GL18" s="8" t="s">
        <v>133</v>
      </c>
      <c r="GM18" s="8"/>
      <c r="GN18" s="9">
        <f t="shared" ref="GN18" si="116">GN16-GN17</f>
        <v>0</v>
      </c>
      <c r="GO18" s="6"/>
      <c r="GP18" s="8" t="s">
        <v>133</v>
      </c>
      <c r="GQ18" s="8"/>
      <c r="GR18" s="9">
        <f t="shared" ref="GR18" si="117">GR16-GR17</f>
        <v>0</v>
      </c>
      <c r="GS18" s="6"/>
      <c r="GT18" s="8" t="s">
        <v>133</v>
      </c>
      <c r="GU18" s="8"/>
      <c r="GV18" s="9">
        <f t="shared" ref="GV18" si="118">GV16-GV17</f>
        <v>0</v>
      </c>
      <c r="GW18" s="6"/>
      <c r="GX18" s="8" t="s">
        <v>133</v>
      </c>
      <c r="GY18" s="8"/>
      <c r="GZ18" s="9">
        <f t="shared" ref="GZ18" si="119">GZ16-GZ17</f>
        <v>0</v>
      </c>
      <c r="HA18" s="6"/>
      <c r="HB18" s="8" t="s">
        <v>133</v>
      </c>
      <c r="HC18" s="8"/>
      <c r="HD18" s="9">
        <f t="shared" ref="HD18" si="120">HD16-HD17</f>
        <v>0</v>
      </c>
      <c r="HE18" s="6"/>
      <c r="HF18" s="8" t="s">
        <v>133</v>
      </c>
      <c r="HG18" s="8"/>
      <c r="HH18" s="9">
        <f t="shared" ref="HH18" si="121">HH16-HH17</f>
        <v>0</v>
      </c>
      <c r="HI18" s="6"/>
      <c r="HJ18" s="8" t="s">
        <v>133</v>
      </c>
      <c r="HK18" s="8"/>
      <c r="HL18" s="9">
        <f t="shared" ref="HL18" si="122">HL16-HL17</f>
        <v>0</v>
      </c>
      <c r="HM18" s="6"/>
      <c r="HN18" s="8" t="s">
        <v>133</v>
      </c>
      <c r="HO18" s="8"/>
      <c r="HP18" s="9">
        <f t="shared" ref="HP18" si="123">HP16-HP17</f>
        <v>0</v>
      </c>
      <c r="HQ18" s="6"/>
      <c r="HR18" s="8" t="s">
        <v>133</v>
      </c>
      <c r="HS18" s="8"/>
      <c r="HT18" s="9">
        <f t="shared" ref="HT18" si="124">HT16-HT17</f>
        <v>0</v>
      </c>
      <c r="HU18" s="6"/>
      <c r="HV18" s="8" t="s">
        <v>133</v>
      </c>
      <c r="HW18" s="8"/>
      <c r="HX18" s="9">
        <f t="shared" ref="HX18" si="125">HX16-HX17</f>
        <v>0</v>
      </c>
      <c r="HY18" s="6"/>
      <c r="HZ18" s="8" t="s">
        <v>133</v>
      </c>
      <c r="IA18" s="8"/>
      <c r="IB18" s="9">
        <f t="shared" ref="IB18" si="126">IB16-IB17</f>
        <v>0</v>
      </c>
      <c r="IC18" s="6"/>
      <c r="ID18" s="8" t="s">
        <v>133</v>
      </c>
      <c r="IE18" s="8"/>
      <c r="IF18" s="9">
        <f t="shared" ref="IF18" si="127">IF16-IF17</f>
        <v>0</v>
      </c>
      <c r="IG18" s="6"/>
      <c r="IH18" s="8" t="s">
        <v>133</v>
      </c>
      <c r="II18" s="8"/>
      <c r="IJ18" s="9">
        <f t="shared" ref="IJ18" si="128">IJ16-IJ17</f>
        <v>0</v>
      </c>
      <c r="IK18" s="6"/>
      <c r="IL18" s="8" t="s">
        <v>133</v>
      </c>
      <c r="IM18" s="8"/>
      <c r="IN18" s="9">
        <f t="shared" ref="IN18" si="129">IN16-IN17</f>
        <v>0</v>
      </c>
      <c r="IO18" s="6"/>
      <c r="IP18" s="8" t="s">
        <v>133</v>
      </c>
      <c r="IQ18" s="8"/>
      <c r="IR18" s="9">
        <f t="shared" ref="IR18" si="130">IR16-IR17</f>
        <v>0</v>
      </c>
      <c r="IS18" s="6"/>
      <c r="IT18" s="8" t="s">
        <v>133</v>
      </c>
      <c r="IU18" s="8"/>
      <c r="IV18" s="9">
        <f t="shared" ref="IV18" si="131">IV16-IV17</f>
        <v>0</v>
      </c>
      <c r="IW18" s="6"/>
      <c r="IX18" s="8" t="s">
        <v>133</v>
      </c>
      <c r="IY18" s="8"/>
      <c r="IZ18" s="9">
        <f t="shared" ref="IZ18" si="132">IZ16-IZ17</f>
        <v>0</v>
      </c>
      <c r="JA18" s="6"/>
      <c r="JB18" s="8" t="s">
        <v>133</v>
      </c>
      <c r="JC18" s="8"/>
      <c r="JD18" s="9">
        <f t="shared" ref="JD18" si="133">JD16-JD17</f>
        <v>0</v>
      </c>
      <c r="JE18" s="6"/>
      <c r="JF18" s="8" t="s">
        <v>133</v>
      </c>
      <c r="JG18" s="8"/>
      <c r="JH18" s="9">
        <f t="shared" ref="JH18" si="134">JH16-JH17</f>
        <v>0</v>
      </c>
      <c r="JI18" s="6"/>
      <c r="JJ18" s="8" t="s">
        <v>133</v>
      </c>
      <c r="JK18" s="8"/>
      <c r="JL18" s="9">
        <f t="shared" ref="JL18" si="135">JL16-JL17</f>
        <v>0</v>
      </c>
      <c r="JM18" s="6"/>
      <c r="JN18" s="8" t="s">
        <v>133</v>
      </c>
      <c r="JO18" s="8"/>
      <c r="JP18" s="9">
        <f t="shared" ref="JP18" si="136">JP16-JP17</f>
        <v>0</v>
      </c>
      <c r="JQ18" s="6"/>
      <c r="JR18" s="8" t="s">
        <v>133</v>
      </c>
      <c r="JS18" s="8"/>
      <c r="JT18" s="9">
        <f t="shared" ref="JT18" si="137">JT16-JT17</f>
        <v>0</v>
      </c>
    </row>
    <row r="19" spans="1:28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48"/>
      <c r="V19" s="148"/>
      <c r="W19" s="148"/>
      <c r="X19" s="14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</row>
    <row r="20" spans="1:280" x14ac:dyDescent="0.2">
      <c r="A20" s="161" t="s">
        <v>6</v>
      </c>
      <c r="B20" s="161"/>
      <c r="C20" s="161"/>
      <c r="D20" s="161"/>
      <c r="E20" s="161" t="s">
        <v>6</v>
      </c>
      <c r="F20" s="161"/>
      <c r="G20" s="161"/>
      <c r="H20" s="161"/>
      <c r="I20" s="161" t="s">
        <v>6</v>
      </c>
      <c r="J20" s="161"/>
      <c r="K20" s="161"/>
      <c r="L20" s="161"/>
      <c r="M20" s="161" t="s">
        <v>6</v>
      </c>
      <c r="N20" s="161"/>
      <c r="O20" s="161"/>
      <c r="P20" s="161"/>
      <c r="Q20" s="161" t="s">
        <v>6</v>
      </c>
      <c r="R20" s="161"/>
      <c r="S20" s="161"/>
      <c r="T20" s="161"/>
      <c r="U20" s="176" t="s">
        <v>6</v>
      </c>
      <c r="V20" s="176"/>
      <c r="W20" s="176"/>
      <c r="X20" s="176"/>
      <c r="Y20" s="161" t="s">
        <v>6</v>
      </c>
      <c r="Z20" s="161"/>
      <c r="AA20" s="161"/>
      <c r="AB20" s="161"/>
      <c r="AC20" s="161" t="s">
        <v>6</v>
      </c>
      <c r="AD20" s="161"/>
      <c r="AE20" s="161"/>
      <c r="AF20" s="161"/>
      <c r="AG20" s="161" t="s">
        <v>6</v>
      </c>
      <c r="AH20" s="161"/>
      <c r="AI20" s="161"/>
      <c r="AJ20" s="161"/>
      <c r="AK20" s="161" t="s">
        <v>6</v>
      </c>
      <c r="AL20" s="161"/>
      <c r="AM20" s="161"/>
      <c r="AN20" s="161"/>
      <c r="AO20" s="161" t="s">
        <v>6</v>
      </c>
      <c r="AP20" s="161"/>
      <c r="AQ20" s="161"/>
      <c r="AR20" s="161"/>
      <c r="AS20" s="161" t="s">
        <v>6</v>
      </c>
      <c r="AT20" s="161"/>
      <c r="AU20" s="161"/>
      <c r="AV20" s="161"/>
      <c r="AW20" s="161" t="s">
        <v>6</v>
      </c>
      <c r="AX20" s="161"/>
      <c r="AY20" s="161"/>
      <c r="AZ20" s="161"/>
      <c r="BA20" s="161" t="s">
        <v>6</v>
      </c>
      <c r="BB20" s="161"/>
      <c r="BC20" s="161"/>
      <c r="BD20" s="161"/>
      <c r="BE20" s="161" t="s">
        <v>6</v>
      </c>
      <c r="BF20" s="161"/>
      <c r="BG20" s="161"/>
      <c r="BH20" s="161"/>
      <c r="BI20" s="161" t="s">
        <v>6</v>
      </c>
      <c r="BJ20" s="161"/>
      <c r="BK20" s="161"/>
      <c r="BL20" s="161"/>
      <c r="BM20" s="161" t="s">
        <v>6</v>
      </c>
      <c r="BN20" s="161"/>
      <c r="BO20" s="161"/>
      <c r="BP20" s="161"/>
      <c r="BQ20" s="161" t="s">
        <v>6</v>
      </c>
      <c r="BR20" s="161"/>
      <c r="BS20" s="161"/>
      <c r="BT20" s="161"/>
      <c r="BU20" s="161" t="s">
        <v>6</v>
      </c>
      <c r="BV20" s="161"/>
      <c r="BW20" s="161"/>
      <c r="BX20" s="161"/>
      <c r="BY20" s="161" t="s">
        <v>6</v>
      </c>
      <c r="BZ20" s="161"/>
      <c r="CA20" s="161"/>
      <c r="CB20" s="161"/>
      <c r="CC20" s="161" t="s">
        <v>6</v>
      </c>
      <c r="CD20" s="161"/>
      <c r="CE20" s="161"/>
      <c r="CF20" s="161"/>
      <c r="CG20" s="161" t="s">
        <v>6</v>
      </c>
      <c r="CH20" s="161"/>
      <c r="CI20" s="161"/>
      <c r="CJ20" s="161"/>
      <c r="CK20" s="161" t="s">
        <v>6</v>
      </c>
      <c r="CL20" s="161"/>
      <c r="CM20" s="161"/>
      <c r="CN20" s="161"/>
      <c r="CO20" s="161" t="s">
        <v>6</v>
      </c>
      <c r="CP20" s="161"/>
      <c r="CQ20" s="161"/>
      <c r="CR20" s="161"/>
      <c r="CS20" s="161" t="s">
        <v>6</v>
      </c>
      <c r="CT20" s="161"/>
      <c r="CU20" s="161"/>
      <c r="CV20" s="161"/>
      <c r="CW20" s="161" t="s">
        <v>6</v>
      </c>
      <c r="CX20" s="161"/>
      <c r="CY20" s="161"/>
      <c r="CZ20" s="161"/>
      <c r="DA20" s="161" t="s">
        <v>6</v>
      </c>
      <c r="DB20" s="161"/>
      <c r="DC20" s="161"/>
      <c r="DD20" s="161"/>
      <c r="DE20" s="161" t="s">
        <v>6</v>
      </c>
      <c r="DF20" s="161"/>
      <c r="DG20" s="161"/>
      <c r="DH20" s="161"/>
      <c r="DI20" s="161" t="s">
        <v>6</v>
      </c>
      <c r="DJ20" s="161"/>
      <c r="DK20" s="161"/>
      <c r="DL20" s="161"/>
      <c r="DM20" s="161" t="s">
        <v>6</v>
      </c>
      <c r="DN20" s="161"/>
      <c r="DO20" s="161"/>
      <c r="DP20" s="161"/>
      <c r="DQ20" s="161" t="s">
        <v>6</v>
      </c>
      <c r="DR20" s="161"/>
      <c r="DS20" s="161"/>
      <c r="DT20" s="161"/>
      <c r="DU20" s="161" t="s">
        <v>6</v>
      </c>
      <c r="DV20" s="161"/>
      <c r="DW20" s="161"/>
      <c r="DX20" s="161"/>
      <c r="DY20" s="161" t="s">
        <v>6</v>
      </c>
      <c r="DZ20" s="161"/>
      <c r="EA20" s="161"/>
      <c r="EB20" s="161"/>
      <c r="EC20" s="161" t="s">
        <v>6</v>
      </c>
      <c r="ED20" s="161"/>
      <c r="EE20" s="161"/>
      <c r="EF20" s="161"/>
      <c r="EG20" s="161" t="s">
        <v>6</v>
      </c>
      <c r="EH20" s="161"/>
      <c r="EI20" s="161"/>
      <c r="EJ20" s="161"/>
      <c r="EK20" s="161" t="s">
        <v>6</v>
      </c>
      <c r="EL20" s="161"/>
      <c r="EM20" s="161"/>
      <c r="EN20" s="161"/>
      <c r="EO20" s="161" t="s">
        <v>6</v>
      </c>
      <c r="EP20" s="161"/>
      <c r="EQ20" s="161"/>
      <c r="ER20" s="161"/>
      <c r="ES20" s="161" t="s">
        <v>6</v>
      </c>
      <c r="ET20" s="161"/>
      <c r="EU20" s="161"/>
      <c r="EV20" s="161"/>
      <c r="EW20" s="161" t="s">
        <v>6</v>
      </c>
      <c r="EX20" s="161"/>
      <c r="EY20" s="161"/>
      <c r="EZ20" s="161"/>
      <c r="FA20" s="161" t="s">
        <v>6</v>
      </c>
      <c r="FB20" s="161"/>
      <c r="FC20" s="161"/>
      <c r="FD20" s="161"/>
      <c r="FE20" s="161" t="s">
        <v>6</v>
      </c>
      <c r="FF20" s="161"/>
      <c r="FG20" s="161"/>
      <c r="FH20" s="161"/>
      <c r="FI20" s="161" t="s">
        <v>6</v>
      </c>
      <c r="FJ20" s="161"/>
      <c r="FK20" s="161"/>
      <c r="FL20" s="161"/>
      <c r="FM20" s="161" t="s">
        <v>6</v>
      </c>
      <c r="FN20" s="161"/>
      <c r="FO20" s="161"/>
      <c r="FP20" s="161"/>
      <c r="FQ20" s="161" t="s">
        <v>6</v>
      </c>
      <c r="FR20" s="161"/>
      <c r="FS20" s="161"/>
      <c r="FT20" s="161"/>
      <c r="FU20" s="161" t="s">
        <v>6</v>
      </c>
      <c r="FV20" s="161"/>
      <c r="FW20" s="161"/>
      <c r="FX20" s="161"/>
      <c r="FY20" s="161" t="s">
        <v>6</v>
      </c>
      <c r="FZ20" s="161"/>
      <c r="GA20" s="161"/>
      <c r="GB20" s="161"/>
      <c r="GC20" s="161" t="s">
        <v>6</v>
      </c>
      <c r="GD20" s="161"/>
      <c r="GE20" s="161"/>
      <c r="GF20" s="161"/>
      <c r="GG20" s="161" t="s">
        <v>6</v>
      </c>
      <c r="GH20" s="161"/>
      <c r="GI20" s="161"/>
      <c r="GJ20" s="161"/>
      <c r="GK20" s="161" t="s">
        <v>6</v>
      </c>
      <c r="GL20" s="161"/>
      <c r="GM20" s="161"/>
      <c r="GN20" s="161"/>
      <c r="GO20" s="161" t="s">
        <v>6</v>
      </c>
      <c r="GP20" s="161"/>
      <c r="GQ20" s="161"/>
      <c r="GR20" s="161"/>
      <c r="GS20" s="161" t="s">
        <v>6</v>
      </c>
      <c r="GT20" s="161"/>
      <c r="GU20" s="161"/>
      <c r="GV20" s="161"/>
      <c r="GW20" s="161" t="s">
        <v>6</v>
      </c>
      <c r="GX20" s="161"/>
      <c r="GY20" s="161"/>
      <c r="GZ20" s="161"/>
      <c r="HA20" s="161" t="s">
        <v>6</v>
      </c>
      <c r="HB20" s="161"/>
      <c r="HC20" s="161"/>
      <c r="HD20" s="161"/>
      <c r="HE20" s="161" t="s">
        <v>6</v>
      </c>
      <c r="HF20" s="161"/>
      <c r="HG20" s="161"/>
      <c r="HH20" s="161"/>
      <c r="HI20" s="161" t="s">
        <v>6</v>
      </c>
      <c r="HJ20" s="161"/>
      <c r="HK20" s="161"/>
      <c r="HL20" s="161"/>
      <c r="HM20" s="161" t="s">
        <v>6</v>
      </c>
      <c r="HN20" s="161"/>
      <c r="HO20" s="161"/>
      <c r="HP20" s="161"/>
      <c r="HQ20" s="161" t="s">
        <v>6</v>
      </c>
      <c r="HR20" s="161"/>
      <c r="HS20" s="161"/>
      <c r="HT20" s="161"/>
      <c r="HU20" s="161" t="s">
        <v>6</v>
      </c>
      <c r="HV20" s="161"/>
      <c r="HW20" s="161"/>
      <c r="HX20" s="161"/>
      <c r="HY20" s="161" t="s">
        <v>6</v>
      </c>
      <c r="HZ20" s="161"/>
      <c r="IA20" s="161"/>
      <c r="IB20" s="161"/>
      <c r="IC20" s="161" t="s">
        <v>6</v>
      </c>
      <c r="ID20" s="161"/>
      <c r="IE20" s="161"/>
      <c r="IF20" s="161"/>
      <c r="IG20" s="161" t="s">
        <v>6</v>
      </c>
      <c r="IH20" s="161"/>
      <c r="II20" s="161"/>
      <c r="IJ20" s="161"/>
      <c r="IK20" s="161" t="s">
        <v>6</v>
      </c>
      <c r="IL20" s="161"/>
      <c r="IM20" s="161"/>
      <c r="IN20" s="161"/>
      <c r="IO20" s="161" t="s">
        <v>6</v>
      </c>
      <c r="IP20" s="161"/>
      <c r="IQ20" s="161"/>
      <c r="IR20" s="161"/>
      <c r="IS20" s="161" t="s">
        <v>6</v>
      </c>
      <c r="IT20" s="161"/>
      <c r="IU20" s="161"/>
      <c r="IV20" s="161"/>
      <c r="IW20" s="161" t="s">
        <v>6</v>
      </c>
      <c r="IX20" s="161"/>
      <c r="IY20" s="161"/>
      <c r="IZ20" s="161"/>
      <c r="JA20" s="161" t="s">
        <v>6</v>
      </c>
      <c r="JB20" s="161"/>
      <c r="JC20" s="161"/>
      <c r="JD20" s="161"/>
      <c r="JE20" s="161" t="s">
        <v>6</v>
      </c>
      <c r="JF20" s="161"/>
      <c r="JG20" s="161"/>
      <c r="JH20" s="161"/>
      <c r="JI20" s="161" t="s">
        <v>6</v>
      </c>
      <c r="JJ20" s="161"/>
      <c r="JK20" s="161"/>
      <c r="JL20" s="161"/>
      <c r="JM20" s="161" t="s">
        <v>6</v>
      </c>
      <c r="JN20" s="161"/>
      <c r="JO20" s="161"/>
      <c r="JP20" s="161"/>
      <c r="JQ20" s="161" t="s">
        <v>6</v>
      </c>
      <c r="JR20" s="161"/>
      <c r="JS20" s="161"/>
      <c r="JT20" s="161"/>
    </row>
    <row r="21" spans="1:280" x14ac:dyDescent="0.2">
      <c r="A21" s="161" t="s">
        <v>7</v>
      </c>
      <c r="B21" s="161"/>
      <c r="C21" s="161"/>
      <c r="D21" s="161"/>
      <c r="E21" s="161" t="s">
        <v>7</v>
      </c>
      <c r="F21" s="161"/>
      <c r="G21" s="161"/>
      <c r="H21" s="161"/>
      <c r="I21" s="161" t="s">
        <v>7</v>
      </c>
      <c r="J21" s="161"/>
      <c r="K21" s="161"/>
      <c r="L21" s="161"/>
      <c r="M21" s="161" t="s">
        <v>7</v>
      </c>
      <c r="N21" s="161"/>
      <c r="O21" s="161"/>
      <c r="P21" s="161"/>
      <c r="Q21" s="161" t="s">
        <v>7</v>
      </c>
      <c r="R21" s="161"/>
      <c r="S21" s="161"/>
      <c r="T21" s="161"/>
      <c r="U21" s="176" t="s">
        <v>7</v>
      </c>
      <c r="V21" s="176"/>
      <c r="W21" s="176"/>
      <c r="X21" s="176"/>
      <c r="Y21" s="161" t="s">
        <v>7</v>
      </c>
      <c r="Z21" s="161"/>
      <c r="AA21" s="161"/>
      <c r="AB21" s="161"/>
      <c r="AC21" s="161" t="s">
        <v>7</v>
      </c>
      <c r="AD21" s="161"/>
      <c r="AE21" s="161"/>
      <c r="AF21" s="161"/>
      <c r="AG21" s="161" t="s">
        <v>7</v>
      </c>
      <c r="AH21" s="161"/>
      <c r="AI21" s="161"/>
      <c r="AJ21" s="161"/>
      <c r="AK21" s="161" t="s">
        <v>7</v>
      </c>
      <c r="AL21" s="161"/>
      <c r="AM21" s="161"/>
      <c r="AN21" s="161"/>
      <c r="AO21" s="161" t="s">
        <v>7</v>
      </c>
      <c r="AP21" s="161"/>
      <c r="AQ21" s="161"/>
      <c r="AR21" s="161"/>
      <c r="AS21" s="161" t="s">
        <v>7</v>
      </c>
      <c r="AT21" s="161"/>
      <c r="AU21" s="161"/>
      <c r="AV21" s="161"/>
      <c r="AW21" s="161" t="s">
        <v>7</v>
      </c>
      <c r="AX21" s="161"/>
      <c r="AY21" s="161"/>
      <c r="AZ21" s="161"/>
      <c r="BA21" s="161" t="s">
        <v>7</v>
      </c>
      <c r="BB21" s="161"/>
      <c r="BC21" s="161"/>
      <c r="BD21" s="161"/>
      <c r="BE21" s="161" t="s">
        <v>7</v>
      </c>
      <c r="BF21" s="161"/>
      <c r="BG21" s="161"/>
      <c r="BH21" s="161"/>
      <c r="BI21" s="161" t="s">
        <v>7</v>
      </c>
      <c r="BJ21" s="161"/>
      <c r="BK21" s="161"/>
      <c r="BL21" s="161"/>
      <c r="BM21" s="161" t="s">
        <v>7</v>
      </c>
      <c r="BN21" s="161"/>
      <c r="BO21" s="161"/>
      <c r="BP21" s="161"/>
      <c r="BQ21" s="161" t="s">
        <v>7</v>
      </c>
      <c r="BR21" s="161"/>
      <c r="BS21" s="161"/>
      <c r="BT21" s="161"/>
      <c r="BU21" s="161" t="s">
        <v>7</v>
      </c>
      <c r="BV21" s="161"/>
      <c r="BW21" s="161"/>
      <c r="BX21" s="161"/>
      <c r="BY21" s="161" t="s">
        <v>7</v>
      </c>
      <c r="BZ21" s="161"/>
      <c r="CA21" s="161"/>
      <c r="CB21" s="161"/>
      <c r="CC21" s="161" t="s">
        <v>7</v>
      </c>
      <c r="CD21" s="161"/>
      <c r="CE21" s="161"/>
      <c r="CF21" s="161"/>
      <c r="CG21" s="161" t="s">
        <v>7</v>
      </c>
      <c r="CH21" s="161"/>
      <c r="CI21" s="161"/>
      <c r="CJ21" s="161"/>
      <c r="CK21" s="161" t="s">
        <v>7</v>
      </c>
      <c r="CL21" s="161"/>
      <c r="CM21" s="161"/>
      <c r="CN21" s="161"/>
      <c r="CO21" s="161" t="s">
        <v>7</v>
      </c>
      <c r="CP21" s="161"/>
      <c r="CQ21" s="161"/>
      <c r="CR21" s="161"/>
      <c r="CS21" s="161" t="s">
        <v>7</v>
      </c>
      <c r="CT21" s="161"/>
      <c r="CU21" s="161"/>
      <c r="CV21" s="161"/>
      <c r="CW21" s="161" t="s">
        <v>7</v>
      </c>
      <c r="CX21" s="161"/>
      <c r="CY21" s="161"/>
      <c r="CZ21" s="161"/>
      <c r="DA21" s="161" t="s">
        <v>7</v>
      </c>
      <c r="DB21" s="161"/>
      <c r="DC21" s="161"/>
      <c r="DD21" s="161"/>
      <c r="DE21" s="161" t="s">
        <v>7</v>
      </c>
      <c r="DF21" s="161"/>
      <c r="DG21" s="161"/>
      <c r="DH21" s="161"/>
      <c r="DI21" s="161" t="s">
        <v>7</v>
      </c>
      <c r="DJ21" s="161"/>
      <c r="DK21" s="161"/>
      <c r="DL21" s="161"/>
      <c r="DM21" s="161" t="s">
        <v>7</v>
      </c>
      <c r="DN21" s="161"/>
      <c r="DO21" s="161"/>
      <c r="DP21" s="161"/>
      <c r="DQ21" s="161" t="s">
        <v>7</v>
      </c>
      <c r="DR21" s="161"/>
      <c r="DS21" s="161"/>
      <c r="DT21" s="161"/>
      <c r="DU21" s="161" t="s">
        <v>7</v>
      </c>
      <c r="DV21" s="161"/>
      <c r="DW21" s="161"/>
      <c r="DX21" s="161"/>
      <c r="DY21" s="161" t="s">
        <v>7</v>
      </c>
      <c r="DZ21" s="161"/>
      <c r="EA21" s="161"/>
      <c r="EB21" s="161"/>
      <c r="EC21" s="161" t="s">
        <v>7</v>
      </c>
      <c r="ED21" s="161"/>
      <c r="EE21" s="161"/>
      <c r="EF21" s="161"/>
      <c r="EG21" s="161" t="s">
        <v>7</v>
      </c>
      <c r="EH21" s="161"/>
      <c r="EI21" s="161"/>
      <c r="EJ21" s="161"/>
      <c r="EK21" s="161" t="s">
        <v>7</v>
      </c>
      <c r="EL21" s="161"/>
      <c r="EM21" s="161"/>
      <c r="EN21" s="161"/>
      <c r="EO21" s="161" t="s">
        <v>7</v>
      </c>
      <c r="EP21" s="161"/>
      <c r="EQ21" s="161"/>
      <c r="ER21" s="161"/>
      <c r="ES21" s="161" t="s">
        <v>7</v>
      </c>
      <c r="ET21" s="161"/>
      <c r="EU21" s="161"/>
      <c r="EV21" s="161"/>
      <c r="EW21" s="161" t="s">
        <v>7</v>
      </c>
      <c r="EX21" s="161"/>
      <c r="EY21" s="161"/>
      <c r="EZ21" s="161"/>
      <c r="FA21" s="161" t="s">
        <v>7</v>
      </c>
      <c r="FB21" s="161"/>
      <c r="FC21" s="161"/>
      <c r="FD21" s="161"/>
      <c r="FE21" s="161" t="s">
        <v>7</v>
      </c>
      <c r="FF21" s="161"/>
      <c r="FG21" s="161"/>
      <c r="FH21" s="161"/>
      <c r="FI21" s="161" t="s">
        <v>7</v>
      </c>
      <c r="FJ21" s="161"/>
      <c r="FK21" s="161"/>
      <c r="FL21" s="161"/>
      <c r="FM21" s="161" t="s">
        <v>7</v>
      </c>
      <c r="FN21" s="161"/>
      <c r="FO21" s="161"/>
      <c r="FP21" s="161"/>
      <c r="FQ21" s="161" t="s">
        <v>7</v>
      </c>
      <c r="FR21" s="161"/>
      <c r="FS21" s="161"/>
      <c r="FT21" s="161"/>
      <c r="FU21" s="161" t="s">
        <v>7</v>
      </c>
      <c r="FV21" s="161"/>
      <c r="FW21" s="161"/>
      <c r="FX21" s="161"/>
      <c r="FY21" s="161" t="s">
        <v>7</v>
      </c>
      <c r="FZ21" s="161"/>
      <c r="GA21" s="161"/>
      <c r="GB21" s="161"/>
      <c r="GC21" s="161" t="s">
        <v>7</v>
      </c>
      <c r="GD21" s="161"/>
      <c r="GE21" s="161"/>
      <c r="GF21" s="161"/>
      <c r="GG21" s="161" t="s">
        <v>7</v>
      </c>
      <c r="GH21" s="161"/>
      <c r="GI21" s="161"/>
      <c r="GJ21" s="161"/>
      <c r="GK21" s="161" t="s">
        <v>7</v>
      </c>
      <c r="GL21" s="161"/>
      <c r="GM21" s="161"/>
      <c r="GN21" s="161"/>
      <c r="GO21" s="161" t="s">
        <v>7</v>
      </c>
      <c r="GP21" s="161"/>
      <c r="GQ21" s="161"/>
      <c r="GR21" s="161"/>
      <c r="GS21" s="161" t="s">
        <v>7</v>
      </c>
      <c r="GT21" s="161"/>
      <c r="GU21" s="161"/>
      <c r="GV21" s="161"/>
      <c r="GW21" s="161" t="s">
        <v>7</v>
      </c>
      <c r="GX21" s="161"/>
      <c r="GY21" s="161"/>
      <c r="GZ21" s="161"/>
      <c r="HA21" s="161" t="s">
        <v>7</v>
      </c>
      <c r="HB21" s="161"/>
      <c r="HC21" s="161"/>
      <c r="HD21" s="161"/>
      <c r="HE21" s="161" t="s">
        <v>7</v>
      </c>
      <c r="HF21" s="161"/>
      <c r="HG21" s="161"/>
      <c r="HH21" s="161"/>
      <c r="HI21" s="161" t="s">
        <v>7</v>
      </c>
      <c r="HJ21" s="161"/>
      <c r="HK21" s="161"/>
      <c r="HL21" s="161"/>
      <c r="HM21" s="161" t="s">
        <v>7</v>
      </c>
      <c r="HN21" s="161"/>
      <c r="HO21" s="161"/>
      <c r="HP21" s="161"/>
      <c r="HQ21" s="161" t="s">
        <v>7</v>
      </c>
      <c r="HR21" s="161"/>
      <c r="HS21" s="161"/>
      <c r="HT21" s="161"/>
      <c r="HU21" s="161" t="s">
        <v>7</v>
      </c>
      <c r="HV21" s="161"/>
      <c r="HW21" s="161"/>
      <c r="HX21" s="161"/>
      <c r="HY21" s="161" t="s">
        <v>7</v>
      </c>
      <c r="HZ21" s="161"/>
      <c r="IA21" s="161"/>
      <c r="IB21" s="161"/>
      <c r="IC21" s="161" t="s">
        <v>7</v>
      </c>
      <c r="ID21" s="161"/>
      <c r="IE21" s="161"/>
      <c r="IF21" s="161"/>
      <c r="IG21" s="161" t="s">
        <v>7</v>
      </c>
      <c r="IH21" s="161"/>
      <c r="II21" s="161"/>
      <c r="IJ21" s="161"/>
      <c r="IK21" s="161" t="s">
        <v>7</v>
      </c>
      <c r="IL21" s="161"/>
      <c r="IM21" s="161"/>
      <c r="IN21" s="161"/>
      <c r="IO21" s="161" t="s">
        <v>7</v>
      </c>
      <c r="IP21" s="161"/>
      <c r="IQ21" s="161"/>
      <c r="IR21" s="161"/>
      <c r="IS21" s="161" t="s">
        <v>7</v>
      </c>
      <c r="IT21" s="161"/>
      <c r="IU21" s="161"/>
      <c r="IV21" s="161"/>
      <c r="IW21" s="161" t="s">
        <v>7</v>
      </c>
      <c r="IX21" s="161"/>
      <c r="IY21" s="161"/>
      <c r="IZ21" s="161"/>
      <c r="JA21" s="161" t="s">
        <v>7</v>
      </c>
      <c r="JB21" s="161"/>
      <c r="JC21" s="161"/>
      <c r="JD21" s="161"/>
      <c r="JE21" s="161" t="s">
        <v>7</v>
      </c>
      <c r="JF21" s="161"/>
      <c r="JG21" s="161"/>
      <c r="JH21" s="161"/>
      <c r="JI21" s="161" t="s">
        <v>7</v>
      </c>
      <c r="JJ21" s="161"/>
      <c r="JK21" s="161"/>
      <c r="JL21" s="161"/>
      <c r="JM21" s="161" t="s">
        <v>7</v>
      </c>
      <c r="JN21" s="161"/>
      <c r="JO21" s="161"/>
      <c r="JP21" s="161"/>
      <c r="JQ21" s="161" t="s">
        <v>7</v>
      </c>
      <c r="JR21" s="161"/>
      <c r="JS21" s="161"/>
      <c r="JT21" s="161"/>
    </row>
    <row r="22" spans="1:280" x14ac:dyDescent="0.2">
      <c r="U22" s="153"/>
      <c r="V22" s="153"/>
      <c r="W22" s="153"/>
      <c r="X22" s="153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</row>
    <row r="23" spans="1:280" x14ac:dyDescent="0.2">
      <c r="A23" s="162" t="s">
        <v>89</v>
      </c>
      <c r="B23" s="162"/>
      <c r="C23" s="162"/>
      <c r="D23" s="162"/>
      <c r="U23" s="153"/>
      <c r="V23" s="153"/>
      <c r="W23" s="153"/>
      <c r="X23" s="153"/>
    </row>
    <row r="24" spans="1:280" x14ac:dyDescent="0.2">
      <c r="A24" s="121"/>
      <c r="B24" s="121" t="s">
        <v>91</v>
      </c>
      <c r="C24" s="163">
        <v>42569</v>
      </c>
      <c r="D24" s="164"/>
      <c r="U24" s="153"/>
      <c r="V24" s="153"/>
      <c r="W24" s="153"/>
      <c r="X24" s="153"/>
    </row>
    <row r="25" spans="1:280" x14ac:dyDescent="0.2">
      <c r="A25" s="125" t="s">
        <v>26</v>
      </c>
      <c r="B25" s="125" t="s">
        <v>2</v>
      </c>
      <c r="C25" s="156" t="s">
        <v>1</v>
      </c>
      <c r="D25" s="157"/>
      <c r="U25" s="153"/>
      <c r="V25" s="153"/>
      <c r="W25" s="153"/>
      <c r="X25" s="153"/>
    </row>
    <row r="26" spans="1:280" x14ac:dyDescent="0.2">
      <c r="A26" s="6"/>
      <c r="B26" s="8" t="s">
        <v>5</v>
      </c>
      <c r="C26" s="158">
        <f>D16+H16+L16+P16+T16+X16+AB16+AF16+AJ16+AN16+AR16+AV16+AZ16+BD16+BH16+BL16+BP16+BT16+BX16+CB16+CF16+CJ16+CN16+CR16+CV16+CZ16+DD16+DH16+DL16+DP16+DT16+DX16+EB16+EF16+EJ16+EN16+ER16+EV16+EZ16+FD16+FH16+FL16+FP16+FT16+FX16+GB16+GF16+GJ16+GN16+GR16+GV16+GZ16+HD16+HH16+HL16+HP16+HT16+HX16+IF16+IJ16+IN16+IR16+IV16+IZ16+JD16+JH16+JL16+JP16+JT16</f>
        <v>3488000</v>
      </c>
      <c r="D26" s="159"/>
    </row>
    <row r="28" spans="1:280" x14ac:dyDescent="0.2">
      <c r="B28" s="160" t="s">
        <v>90</v>
      </c>
      <c r="C28" s="160"/>
      <c r="D28" s="160"/>
    </row>
    <row r="29" spans="1:280" x14ac:dyDescent="0.2">
      <c r="B29" s="160"/>
      <c r="C29" s="160"/>
      <c r="D29" s="160"/>
    </row>
  </sheetData>
  <mergeCells count="716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JQ1:JT1"/>
    <mergeCell ref="A2:D2"/>
    <mergeCell ref="E2:H2"/>
    <mergeCell ref="I2:L2"/>
    <mergeCell ref="M2:P2"/>
    <mergeCell ref="Q2:T2"/>
    <mergeCell ref="U2:X2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Y2:AB2"/>
    <mergeCell ref="AC2:AF2"/>
    <mergeCell ref="AG2:AJ2"/>
    <mergeCell ref="AK2:AN2"/>
    <mergeCell ref="AO2:AR2"/>
    <mergeCell ref="AS2:AV2"/>
    <mergeCell ref="JE1:JH1"/>
    <mergeCell ref="JI1:JL1"/>
    <mergeCell ref="JM1:JP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JQ2:JT2"/>
    <mergeCell ref="A3:D3"/>
    <mergeCell ref="E3:H3"/>
    <mergeCell ref="I3:L3"/>
    <mergeCell ref="M3:P3"/>
    <mergeCell ref="Q3:T3"/>
    <mergeCell ref="U3:X3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Y3:AB3"/>
    <mergeCell ref="AC3:AF3"/>
    <mergeCell ref="AG3:AJ3"/>
    <mergeCell ref="AK3:AN3"/>
    <mergeCell ref="AO3:AR3"/>
    <mergeCell ref="AS3:AV3"/>
    <mergeCell ref="JE2:JH2"/>
    <mergeCell ref="JI2:JL2"/>
    <mergeCell ref="JM2:JP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JQ3:JT3"/>
    <mergeCell ref="A4:D4"/>
    <mergeCell ref="E4:H4"/>
    <mergeCell ref="I4:L4"/>
    <mergeCell ref="M4:P4"/>
    <mergeCell ref="Q4:T4"/>
    <mergeCell ref="U4:X4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Y4:AB4"/>
    <mergeCell ref="AC4:AF4"/>
    <mergeCell ref="AG4:AJ4"/>
    <mergeCell ref="AK4:AN4"/>
    <mergeCell ref="AO4:AR4"/>
    <mergeCell ref="AS4:AV4"/>
    <mergeCell ref="JE3:JH3"/>
    <mergeCell ref="JI3:JL3"/>
    <mergeCell ref="JM3:JP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JQ4:JT4"/>
    <mergeCell ref="A5:D5"/>
    <mergeCell ref="E5:H5"/>
    <mergeCell ref="I5:L5"/>
    <mergeCell ref="M5:P5"/>
    <mergeCell ref="Q5:T5"/>
    <mergeCell ref="U5:X5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Y5:AB5"/>
    <mergeCell ref="AC5:AF5"/>
    <mergeCell ref="AG5:AJ5"/>
    <mergeCell ref="AK5:AN5"/>
    <mergeCell ref="AO5:AR5"/>
    <mergeCell ref="AS5:AV5"/>
    <mergeCell ref="JE4:JH4"/>
    <mergeCell ref="JI4:JL4"/>
    <mergeCell ref="JM4:JP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JQ5:JT5"/>
    <mergeCell ref="A6:D6"/>
    <mergeCell ref="E6:H6"/>
    <mergeCell ref="I6:L6"/>
    <mergeCell ref="M6:P6"/>
    <mergeCell ref="Q6:T6"/>
    <mergeCell ref="U6:X6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Y6:AB6"/>
    <mergeCell ref="AC6:AF6"/>
    <mergeCell ref="AG6:AJ6"/>
    <mergeCell ref="AK6:AN6"/>
    <mergeCell ref="AO6:AR6"/>
    <mergeCell ref="AS6:AV6"/>
    <mergeCell ref="JE5:JH5"/>
    <mergeCell ref="JI5:JL5"/>
    <mergeCell ref="JM5:JP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BU6:BX6"/>
    <mergeCell ref="BY6:CB6"/>
    <mergeCell ref="CC6:CF6"/>
    <mergeCell ref="CG6:CJ6"/>
    <mergeCell ref="CK6:CN6"/>
    <mergeCell ref="CO6:CR6"/>
    <mergeCell ref="AW6:AZ6"/>
    <mergeCell ref="BA6:BD6"/>
    <mergeCell ref="BE6:BH6"/>
    <mergeCell ref="BI6:BL6"/>
    <mergeCell ref="BM6:BP6"/>
    <mergeCell ref="BQ6:BT6"/>
    <mergeCell ref="DY6:EB6"/>
    <mergeCell ref="EC6:EF6"/>
    <mergeCell ref="EG6:EJ6"/>
    <mergeCell ref="EK6:EN6"/>
    <mergeCell ref="CS6:CV6"/>
    <mergeCell ref="CW6:CZ6"/>
    <mergeCell ref="DA6:DD6"/>
    <mergeCell ref="DE6:DH6"/>
    <mergeCell ref="DI6:DL6"/>
    <mergeCell ref="DM6:DP6"/>
    <mergeCell ref="JQ6:JT6"/>
    <mergeCell ref="C7:D7"/>
    <mergeCell ref="G7:H7"/>
    <mergeCell ref="K7:L7"/>
    <mergeCell ref="O7:P7"/>
    <mergeCell ref="S7:T7"/>
    <mergeCell ref="W7:X7"/>
    <mergeCell ref="IG6:IJ6"/>
    <mergeCell ref="IK6:IN6"/>
    <mergeCell ref="IO6:IR6"/>
    <mergeCell ref="IS6:IV6"/>
    <mergeCell ref="IW6:IZ6"/>
    <mergeCell ref="JA6:JD6"/>
    <mergeCell ref="HI6:HL6"/>
    <mergeCell ref="HM6:HP6"/>
    <mergeCell ref="HQ6:HT6"/>
    <mergeCell ref="HU6:HX6"/>
    <mergeCell ref="HY6:IB6"/>
    <mergeCell ref="IC6:IF6"/>
    <mergeCell ref="GK6:GN6"/>
    <mergeCell ref="GO6:GR6"/>
    <mergeCell ref="GS6:GV6"/>
    <mergeCell ref="GW6:GZ6"/>
    <mergeCell ref="HA6:HD6"/>
    <mergeCell ref="AA7:AB7"/>
    <mergeCell ref="AE7:AF7"/>
    <mergeCell ref="AI7:AJ7"/>
    <mergeCell ref="AM7:AN7"/>
    <mergeCell ref="AQ7:AR7"/>
    <mergeCell ref="AU7:AV7"/>
    <mergeCell ref="JE6:JH6"/>
    <mergeCell ref="JI6:JL6"/>
    <mergeCell ref="JM6:JP6"/>
    <mergeCell ref="HE6:HH6"/>
    <mergeCell ref="FM6:FP6"/>
    <mergeCell ref="FQ6:FT6"/>
    <mergeCell ref="FU6:FX6"/>
    <mergeCell ref="FY6:GB6"/>
    <mergeCell ref="GC6:GF6"/>
    <mergeCell ref="GG6:GJ6"/>
    <mergeCell ref="EO6:ER6"/>
    <mergeCell ref="ES6:EV6"/>
    <mergeCell ref="EW6:EZ6"/>
    <mergeCell ref="FA6:FD6"/>
    <mergeCell ref="FE6:FH6"/>
    <mergeCell ref="FI6:FL6"/>
    <mergeCell ref="DQ6:DT6"/>
    <mergeCell ref="DU6:DX6"/>
    <mergeCell ref="BW7:BX7"/>
    <mergeCell ref="CA7:CB7"/>
    <mergeCell ref="CE7:CF7"/>
    <mergeCell ref="CI7:CJ7"/>
    <mergeCell ref="CM7:CN7"/>
    <mergeCell ref="CQ7:CR7"/>
    <mergeCell ref="AY7:AZ7"/>
    <mergeCell ref="BC7:BD7"/>
    <mergeCell ref="BG7:BH7"/>
    <mergeCell ref="BK7:BL7"/>
    <mergeCell ref="BO7:BP7"/>
    <mergeCell ref="BS7:BT7"/>
    <mergeCell ref="EA7:EB7"/>
    <mergeCell ref="EE7:EF7"/>
    <mergeCell ref="EI7:EJ7"/>
    <mergeCell ref="EM7:EN7"/>
    <mergeCell ref="CU7:CV7"/>
    <mergeCell ref="CY7:CZ7"/>
    <mergeCell ref="DC7:DD7"/>
    <mergeCell ref="DG7:DH7"/>
    <mergeCell ref="DK7:DL7"/>
    <mergeCell ref="DO7:DP7"/>
    <mergeCell ref="JS7:JT7"/>
    <mergeCell ref="C8:D8"/>
    <mergeCell ref="G8:H8"/>
    <mergeCell ref="K8:L8"/>
    <mergeCell ref="O8:P8"/>
    <mergeCell ref="S8:T8"/>
    <mergeCell ref="W8:X8"/>
    <mergeCell ref="II7:IJ7"/>
    <mergeCell ref="IM7:IN7"/>
    <mergeCell ref="IQ7:IR7"/>
    <mergeCell ref="IU7:IV7"/>
    <mergeCell ref="IY7:IZ7"/>
    <mergeCell ref="JC7:JD7"/>
    <mergeCell ref="HK7:HL7"/>
    <mergeCell ref="HO7:HP7"/>
    <mergeCell ref="HS7:HT7"/>
    <mergeCell ref="HW7:HX7"/>
    <mergeCell ref="IA7:IB7"/>
    <mergeCell ref="IE7:IF7"/>
    <mergeCell ref="GM7:GN7"/>
    <mergeCell ref="GQ7:GR7"/>
    <mergeCell ref="GU7:GV7"/>
    <mergeCell ref="GY7:GZ7"/>
    <mergeCell ref="HC7:HD7"/>
    <mergeCell ref="AA8:AB8"/>
    <mergeCell ref="AE8:AF8"/>
    <mergeCell ref="AI8:AJ8"/>
    <mergeCell ref="AM8:AN8"/>
    <mergeCell ref="AQ8:AR8"/>
    <mergeCell ref="AU8:AV8"/>
    <mergeCell ref="JG7:JH7"/>
    <mergeCell ref="JK7:JL7"/>
    <mergeCell ref="JO7:JP7"/>
    <mergeCell ref="HG7:HH7"/>
    <mergeCell ref="FO7:FP7"/>
    <mergeCell ref="FS7:FT7"/>
    <mergeCell ref="FW7:FX7"/>
    <mergeCell ref="GA7:GB7"/>
    <mergeCell ref="GE7:GF7"/>
    <mergeCell ref="GI7:GJ7"/>
    <mergeCell ref="EQ7:ER7"/>
    <mergeCell ref="EU7:EV7"/>
    <mergeCell ref="EY7:EZ7"/>
    <mergeCell ref="FC7:FD7"/>
    <mergeCell ref="FG7:FH7"/>
    <mergeCell ref="FK7:FL7"/>
    <mergeCell ref="DS7:DT7"/>
    <mergeCell ref="DW7:DX7"/>
    <mergeCell ref="BW8:BX8"/>
    <mergeCell ref="CA8:CB8"/>
    <mergeCell ref="CE8:CF8"/>
    <mergeCell ref="CI8:CJ8"/>
    <mergeCell ref="CM8:CN8"/>
    <mergeCell ref="CQ8:CR8"/>
    <mergeCell ref="AY8:AZ8"/>
    <mergeCell ref="BC8:BD8"/>
    <mergeCell ref="BG8:BH8"/>
    <mergeCell ref="BK8:BL8"/>
    <mergeCell ref="BO8:BP8"/>
    <mergeCell ref="BS8:BT8"/>
    <mergeCell ref="EA8:EB8"/>
    <mergeCell ref="EE8:EF8"/>
    <mergeCell ref="EI8:EJ8"/>
    <mergeCell ref="EM8:EN8"/>
    <mergeCell ref="CU8:CV8"/>
    <mergeCell ref="CY8:CZ8"/>
    <mergeCell ref="DC8:DD8"/>
    <mergeCell ref="DG8:DH8"/>
    <mergeCell ref="DK8:DL8"/>
    <mergeCell ref="DO8:DP8"/>
    <mergeCell ref="JS8:JT8"/>
    <mergeCell ref="A20:D20"/>
    <mergeCell ref="E20:H20"/>
    <mergeCell ref="I20:L20"/>
    <mergeCell ref="M20:P20"/>
    <mergeCell ref="Q20:T20"/>
    <mergeCell ref="U20:X20"/>
    <mergeCell ref="II8:IJ8"/>
    <mergeCell ref="IM8:IN8"/>
    <mergeCell ref="IQ8:IR8"/>
    <mergeCell ref="IU8:IV8"/>
    <mergeCell ref="IY8:IZ8"/>
    <mergeCell ref="JC8:JD8"/>
    <mergeCell ref="HK8:HL8"/>
    <mergeCell ref="HO8:HP8"/>
    <mergeCell ref="HS8:HT8"/>
    <mergeCell ref="HW8:HX8"/>
    <mergeCell ref="IA8:IB8"/>
    <mergeCell ref="IE8:IF8"/>
    <mergeCell ref="GM8:GN8"/>
    <mergeCell ref="GQ8:GR8"/>
    <mergeCell ref="GU8:GV8"/>
    <mergeCell ref="GY8:GZ8"/>
    <mergeCell ref="HC8:HD8"/>
    <mergeCell ref="Y20:AB20"/>
    <mergeCell ref="AC20:AF20"/>
    <mergeCell ref="AG20:AJ20"/>
    <mergeCell ref="AK20:AN20"/>
    <mergeCell ref="AO20:AR20"/>
    <mergeCell ref="AS20:AV20"/>
    <mergeCell ref="JG8:JH8"/>
    <mergeCell ref="JK8:JL8"/>
    <mergeCell ref="JO8:JP8"/>
    <mergeCell ref="HG8:HH8"/>
    <mergeCell ref="FO8:FP8"/>
    <mergeCell ref="FS8:FT8"/>
    <mergeCell ref="FW8:FX8"/>
    <mergeCell ref="GA8:GB8"/>
    <mergeCell ref="GE8:GF8"/>
    <mergeCell ref="GI8:GJ8"/>
    <mergeCell ref="EQ8:ER8"/>
    <mergeCell ref="EU8:EV8"/>
    <mergeCell ref="EY8:EZ8"/>
    <mergeCell ref="FC8:FD8"/>
    <mergeCell ref="FG8:FH8"/>
    <mergeCell ref="FK8:FL8"/>
    <mergeCell ref="DS8:DT8"/>
    <mergeCell ref="DW8:DX8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JQ20:JT20"/>
    <mergeCell ref="A21:D21"/>
    <mergeCell ref="E21:H21"/>
    <mergeCell ref="I21:L21"/>
    <mergeCell ref="M21:P21"/>
    <mergeCell ref="Q21:T21"/>
    <mergeCell ref="U21:X21"/>
    <mergeCell ref="IG20:IJ20"/>
    <mergeCell ref="IK20:IN20"/>
    <mergeCell ref="IO20:IR20"/>
    <mergeCell ref="IS20:IV20"/>
    <mergeCell ref="IW20:IZ20"/>
    <mergeCell ref="JA20:JD20"/>
    <mergeCell ref="HI20:HL20"/>
    <mergeCell ref="HM20:HP20"/>
    <mergeCell ref="HQ20:HT20"/>
    <mergeCell ref="HU20:HX20"/>
    <mergeCell ref="HY20:IB20"/>
    <mergeCell ref="IC20:IF20"/>
    <mergeCell ref="GK20:GN20"/>
    <mergeCell ref="GO20:GR20"/>
    <mergeCell ref="GS20:GV20"/>
    <mergeCell ref="GW20:GZ20"/>
    <mergeCell ref="HA20:HD20"/>
    <mergeCell ref="Y21:AB21"/>
    <mergeCell ref="AC21:AF21"/>
    <mergeCell ref="AG21:AJ21"/>
    <mergeCell ref="AK21:AN21"/>
    <mergeCell ref="AO21:AR21"/>
    <mergeCell ref="AS21:AV21"/>
    <mergeCell ref="JE20:JH20"/>
    <mergeCell ref="JI20:JL20"/>
    <mergeCell ref="JM20:JP20"/>
    <mergeCell ref="HE20:HH20"/>
    <mergeCell ref="FM20:FP20"/>
    <mergeCell ref="FQ20:FT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BU21:BX21"/>
    <mergeCell ref="BY21:CB21"/>
    <mergeCell ref="CC21:CF21"/>
    <mergeCell ref="CG21:CJ21"/>
    <mergeCell ref="CK21:CN21"/>
    <mergeCell ref="CO21:CR21"/>
    <mergeCell ref="AW21:AZ21"/>
    <mergeCell ref="BA21:BD21"/>
    <mergeCell ref="BE21:BH21"/>
    <mergeCell ref="BI21:BL21"/>
    <mergeCell ref="BM21:BP21"/>
    <mergeCell ref="BQ21:BT21"/>
    <mergeCell ref="DQ21:DT21"/>
    <mergeCell ref="DU21:DX21"/>
    <mergeCell ref="DY21:EB21"/>
    <mergeCell ref="EC21:EF21"/>
    <mergeCell ref="EG21:EJ21"/>
    <mergeCell ref="EK21:EN21"/>
    <mergeCell ref="CS21:CV21"/>
    <mergeCell ref="CW21:CZ21"/>
    <mergeCell ref="DA21:DD21"/>
    <mergeCell ref="DE21:DH21"/>
    <mergeCell ref="DI21:DL21"/>
    <mergeCell ref="DM21:DP21"/>
    <mergeCell ref="FM21:FP21"/>
    <mergeCell ref="FQ21:FT21"/>
    <mergeCell ref="FU21:FX21"/>
    <mergeCell ref="FY21:GB21"/>
    <mergeCell ref="GC21:GF21"/>
    <mergeCell ref="GG21:GJ21"/>
    <mergeCell ref="EO21:ER21"/>
    <mergeCell ref="ES21:EV21"/>
    <mergeCell ref="EW21:EZ21"/>
    <mergeCell ref="FA21:FD21"/>
    <mergeCell ref="FE21:FH21"/>
    <mergeCell ref="FI21:FL21"/>
    <mergeCell ref="HI21:HL21"/>
    <mergeCell ref="HM21:HP21"/>
    <mergeCell ref="HQ21:HT21"/>
    <mergeCell ref="HU21:HX21"/>
    <mergeCell ref="HY21:IB21"/>
    <mergeCell ref="IC21:IF21"/>
    <mergeCell ref="GK21:GN21"/>
    <mergeCell ref="GO21:GR21"/>
    <mergeCell ref="GS21:GV21"/>
    <mergeCell ref="GW21:GZ21"/>
    <mergeCell ref="HA21:HD21"/>
    <mergeCell ref="HE21:HH21"/>
    <mergeCell ref="JE21:JH21"/>
    <mergeCell ref="JI21:JL21"/>
    <mergeCell ref="JM21:JP21"/>
    <mergeCell ref="JQ21:JT21"/>
    <mergeCell ref="IG22:IJ22"/>
    <mergeCell ref="IK22:IN22"/>
    <mergeCell ref="IO22:IR22"/>
    <mergeCell ref="IS22:IV22"/>
    <mergeCell ref="IW22:IZ22"/>
    <mergeCell ref="JA22:JD22"/>
    <mergeCell ref="IG21:IJ21"/>
    <mergeCell ref="IK21:IN21"/>
    <mergeCell ref="IO21:IR21"/>
    <mergeCell ref="IS21:IV21"/>
    <mergeCell ref="IW21:IZ21"/>
    <mergeCell ref="JA21:JD21"/>
    <mergeCell ref="C25:D25"/>
    <mergeCell ref="C26:D26"/>
    <mergeCell ref="B28:D28"/>
    <mergeCell ref="B29:D29"/>
    <mergeCell ref="JE22:JH22"/>
    <mergeCell ref="JI22:JL22"/>
    <mergeCell ref="JM22:JP22"/>
    <mergeCell ref="JQ22:JT22"/>
    <mergeCell ref="A23:D23"/>
    <mergeCell ref="C24:D24"/>
  </mergeCells>
  <hyperlinks>
    <hyperlink ref="A1" r:id="rId1" display="www.phanmembanhanghcm.com"/>
    <hyperlink ref="E1" r:id="rId2" display="www.phanmembanhanghcm.com"/>
    <hyperlink ref="I1" r:id="rId3" display="www.phanmembanhanghcm.com"/>
    <hyperlink ref="M1" r:id="rId4" display="www.phanmembanhanghcm.com"/>
    <hyperlink ref="Q1" r:id="rId5" display="www.phanmembanhanghcm.com"/>
    <hyperlink ref="U1" r:id="rId6" display="www.phanmembanhanghcm.com"/>
    <hyperlink ref="Y1" r:id="rId7" display="www.phanmembanhanghcm.com"/>
    <hyperlink ref="AC1" r:id="rId8" display="www.phanmembanhanghcm.com"/>
    <hyperlink ref="AG1" r:id="rId9" display="www.phanmembanhanghcm.com"/>
    <hyperlink ref="AK1" r:id="rId10" display="www.phanmembanhanghcm.com"/>
    <hyperlink ref="AO1" r:id="rId11" display="www.phanmembanhanghcm.com"/>
    <hyperlink ref="AS1" r:id="rId12" display="www.phanmembanhanghcm.com"/>
    <hyperlink ref="AW1" r:id="rId13" display="www.phanmembanhanghcm.com"/>
    <hyperlink ref="BA1" r:id="rId14" display="www.phanmembanhanghcm.com"/>
    <hyperlink ref="BE1" r:id="rId15" display="www.phanmembanhanghcm.com"/>
    <hyperlink ref="BI1" r:id="rId16" display="www.phanmembanhanghcm.com"/>
    <hyperlink ref="BM1" r:id="rId17" display="www.phanmembanhanghcm.com"/>
    <hyperlink ref="BQ1" r:id="rId18" display="www.phanmembanhanghcm.com"/>
    <hyperlink ref="BU1" r:id="rId19" display="www.phanmembanhanghcm.com"/>
    <hyperlink ref="BY1" r:id="rId20" display="www.phanmembanhanghcm.com"/>
    <hyperlink ref="CC1" r:id="rId21" display="www.phanmembanhanghcm.com"/>
    <hyperlink ref="CG1" r:id="rId22" display="www.phanmembanhanghcm.com"/>
    <hyperlink ref="CK1" r:id="rId23" display="www.phanmembanhanghcm.com"/>
    <hyperlink ref="CO1" r:id="rId24" display="www.phanmembanhanghcm.com"/>
    <hyperlink ref="CS1" r:id="rId25" display="www.phanmembanhanghcm.com"/>
    <hyperlink ref="CW1" r:id="rId26" display="www.phanmembanhanghcm.com"/>
    <hyperlink ref="DA1" r:id="rId27" display="www.phanmembanhanghcm.com"/>
    <hyperlink ref="DE1" r:id="rId28" display="www.phanmembanhanghcm.com"/>
    <hyperlink ref="DI1" r:id="rId29" display="www.phanmembanhanghcm.com"/>
    <hyperlink ref="DM1" r:id="rId30" display="www.phanmembanhanghcm.com"/>
    <hyperlink ref="DQ1" r:id="rId31" display="www.phanmembanhanghcm.com"/>
    <hyperlink ref="DU1" r:id="rId32" display="www.phanmembanhanghcm.com"/>
    <hyperlink ref="DY1" r:id="rId33" display="www.phanmembanhanghcm.com"/>
    <hyperlink ref="EC1" r:id="rId34" display="www.phanmembanhanghcm.com"/>
    <hyperlink ref="EG1" r:id="rId35" display="www.phanmembanhanghcm.com"/>
    <hyperlink ref="EK1" r:id="rId36" display="www.phanmembanhanghcm.com"/>
    <hyperlink ref="EO1" r:id="rId37" display="www.phanmembanhanghcm.com"/>
    <hyperlink ref="ES1" r:id="rId38" display="www.phanmembanhanghcm.com"/>
    <hyperlink ref="EW1" r:id="rId39" display="www.phanmembanhanghcm.com"/>
    <hyperlink ref="FA1" r:id="rId40" display="www.phanmembanhanghcm.com"/>
    <hyperlink ref="FE1" r:id="rId41" display="www.phanmembanhanghcm.com"/>
    <hyperlink ref="FI1" r:id="rId42" display="www.phanmembanhanghcm.com"/>
    <hyperlink ref="FM1" r:id="rId43" display="www.phanmembanhanghcm.com"/>
    <hyperlink ref="FQ1" r:id="rId44" display="www.phanmembanhanghcm.com"/>
    <hyperlink ref="FU1" r:id="rId45" display="www.phanmembanhanghcm.com"/>
    <hyperlink ref="FY1" r:id="rId46" display="www.phanmembanhanghcm.com"/>
    <hyperlink ref="GC1" r:id="rId47" display="www.phanmembanhanghcm.com"/>
    <hyperlink ref="GG1" r:id="rId48" display="www.phanmembanhanghcm.com"/>
    <hyperlink ref="GK1" r:id="rId49" display="www.phanmembanhanghcm.com"/>
    <hyperlink ref="GO1" r:id="rId50" display="www.phanmembanhanghcm.com"/>
    <hyperlink ref="GS1" r:id="rId51" display="www.phanmembanhanghcm.com"/>
    <hyperlink ref="GW1" r:id="rId52" display="www.phanmembanhanghcm.com"/>
    <hyperlink ref="HA1" r:id="rId53" display="www.phanmembanhanghcm.com"/>
    <hyperlink ref="HE1" r:id="rId54" display="www.phanmembanhanghcm.com"/>
    <hyperlink ref="HI1" r:id="rId55" display="www.phanmembanhanghcm.com"/>
    <hyperlink ref="HM1" r:id="rId56" display="www.phanmembanhanghcm.com"/>
    <hyperlink ref="HQ1" r:id="rId57" display="www.phanmembanhanghcm.com"/>
    <hyperlink ref="HU1" r:id="rId58" display="www.phanmembanhanghcm.com"/>
    <hyperlink ref="HY1" r:id="rId59" display="www.phanmembanhanghcm.com"/>
    <hyperlink ref="IC1" r:id="rId60" display="www.phanmembanhanghcm.com"/>
    <hyperlink ref="IG1" r:id="rId61" display="www.phanmembanhanghcm.com"/>
    <hyperlink ref="IK1" r:id="rId62" display="www.phanmembanhanghcm.com"/>
    <hyperlink ref="IO1" r:id="rId63" display="www.phanmembanhanghcm.com"/>
    <hyperlink ref="IS1" r:id="rId64" display="www.phanmembanhanghcm.com"/>
    <hyperlink ref="IW1" r:id="rId65" display="www.phanmembanhanghcm.com"/>
    <hyperlink ref="JA1" r:id="rId66" display="www.phanmembanhanghcm.com"/>
    <hyperlink ref="JE1" r:id="rId67" display="www.phanmembanhanghcm.com"/>
    <hyperlink ref="JI1" r:id="rId68" display="www.phanmembanhanghcm.com"/>
    <hyperlink ref="JM1" r:id="rId69" display="www.phanmembanhanghcm.com"/>
    <hyperlink ref="JQ1" r:id="rId70" display="www.phanmembanhanghcm.com"/>
  </hyperlinks>
  <pageMargins left="3.937007874015748E-2" right="3.937007874015748E-2" top="0" bottom="0" header="0" footer="0"/>
  <pageSetup paperSize="119" orientation="portrait" horizontalDpi="203" verticalDpi="203" r:id="rId7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108"/>
  <sheetViews>
    <sheetView zoomScale="114" zoomScaleNormal="114" workbookViewId="0">
      <pane ySplit="12" topLeftCell="A82" activePane="bottomLeft" state="frozen"/>
      <selection pane="bottomLeft" activeCell="J86" sqref="J86"/>
    </sheetView>
  </sheetViews>
  <sheetFormatPr defaultRowHeight="11.25" x14ac:dyDescent="0.2"/>
  <cols>
    <col min="1" max="1" width="9.140625" style="2"/>
    <col min="2" max="2" width="10.140625" style="2" bestFit="1" customWidth="1"/>
    <col min="3" max="3" width="9.140625" style="2"/>
    <col min="4" max="4" width="20.140625" style="2" bestFit="1" customWidth="1"/>
    <col min="5" max="5" width="9.140625" style="25"/>
    <col min="6" max="6" width="11.5703125" style="2" bestFit="1" customWidth="1"/>
    <col min="7" max="7" width="11.5703125" style="2" customWidth="1"/>
    <col min="8" max="8" width="9.140625" style="2"/>
    <col min="9" max="9" width="3.28515625" style="2" customWidth="1"/>
    <col min="10" max="10" width="10.7109375" style="2" customWidth="1"/>
    <col min="11" max="11" width="4.42578125" style="2" customWidth="1"/>
    <col min="12" max="12" width="7.85546875" style="2" customWidth="1"/>
    <col min="13" max="13" width="12" style="2" bestFit="1" customWidth="1"/>
    <col min="14" max="14" width="3.28515625" style="2" customWidth="1"/>
    <col min="15" max="15" width="10.85546875" style="2" customWidth="1"/>
    <col min="16" max="16" width="7.85546875" style="2" customWidth="1"/>
    <col min="17" max="16384" width="9.140625" style="2"/>
  </cols>
  <sheetData>
    <row r="1" spans="1:16" x14ac:dyDescent="0.2">
      <c r="A1" s="32" t="s">
        <v>102</v>
      </c>
    </row>
    <row r="2" spans="1:16" x14ac:dyDescent="0.2">
      <c r="A2" s="32" t="s">
        <v>103</v>
      </c>
    </row>
    <row r="4" spans="1:16" x14ac:dyDescent="0.2">
      <c r="A4" s="15" t="s">
        <v>98</v>
      </c>
      <c r="B4" s="16"/>
      <c r="C4" s="16"/>
      <c r="D4" s="16"/>
      <c r="E4" s="17"/>
      <c r="F4" s="16"/>
      <c r="G4" s="16"/>
      <c r="J4" s="15" t="s">
        <v>89</v>
      </c>
      <c r="K4" s="16"/>
      <c r="L4" s="16"/>
    </row>
    <row r="5" spans="1:16" x14ac:dyDescent="0.2">
      <c r="A5" s="4" t="s">
        <v>9</v>
      </c>
      <c r="B5" s="43">
        <v>42568</v>
      </c>
      <c r="C5" s="43"/>
      <c r="D5" s="4"/>
      <c r="E5" s="18"/>
      <c r="F5" s="19"/>
      <c r="G5" s="19"/>
      <c r="J5" s="155">
        <f>B5</f>
        <v>42568</v>
      </c>
      <c r="K5" s="172"/>
      <c r="L5" s="172"/>
      <c r="N5" s="173" t="s">
        <v>132</v>
      </c>
      <c r="O5" s="173"/>
      <c r="P5" s="48">
        <v>2000000</v>
      </c>
    </row>
    <row r="6" spans="1:16" x14ac:dyDescent="0.2">
      <c r="A6" s="105" t="s">
        <v>95</v>
      </c>
      <c r="B6" s="105" t="s">
        <v>97</v>
      </c>
      <c r="C6" s="105" t="s">
        <v>96</v>
      </c>
      <c r="D6" s="105" t="s">
        <v>2</v>
      </c>
      <c r="E6" s="20" t="s">
        <v>3</v>
      </c>
      <c r="F6" s="105" t="s">
        <v>1</v>
      </c>
      <c r="G6" s="105" t="s">
        <v>108</v>
      </c>
      <c r="I6" s="105" t="s">
        <v>26</v>
      </c>
      <c r="J6" s="105" t="s">
        <v>2</v>
      </c>
      <c r="K6" s="20" t="s">
        <v>3</v>
      </c>
      <c r="L6" s="105" t="s">
        <v>1</v>
      </c>
    </row>
    <row r="7" spans="1:16" x14ac:dyDescent="0.2">
      <c r="A7" s="105" t="s">
        <v>101</v>
      </c>
      <c r="B7" s="105" t="s">
        <v>101</v>
      </c>
      <c r="C7" s="10"/>
      <c r="D7" s="7"/>
      <c r="E7" s="21"/>
      <c r="F7" s="7" t="str">
        <f>IF(E7="","",E7*VLOOKUP(C7,'Danh mục'!$A$1:$C$31,3,TRUE))</f>
        <v/>
      </c>
      <c r="G7" s="7"/>
      <c r="I7" s="10">
        <v>1</v>
      </c>
      <c r="J7" s="7" t="str">
        <f>IF(I7="","",VLOOKUP(I7,'Danh mục'!$A$1:$C$31,2,FALSE))</f>
        <v>Xông hơi</v>
      </c>
      <c r="K7" s="21">
        <f t="shared" ref="K7:K35" si="0">SUMIF($C$7:$C$107,I7,$E$7:$E$674)</f>
        <v>2</v>
      </c>
      <c r="L7" s="7">
        <f>IF(K7="","",K7*VLOOKUP(I7,'Danh mục'!$A$1:$C$31,3,FALSE))</f>
        <v>120000</v>
      </c>
      <c r="O7" s="102" t="s">
        <v>100</v>
      </c>
      <c r="P7" s="100"/>
    </row>
    <row r="8" spans="1:16" x14ac:dyDescent="0.2">
      <c r="A8" s="10">
        <v>1</v>
      </c>
      <c r="B8" s="10" t="s">
        <v>8</v>
      </c>
      <c r="C8" s="10">
        <v>2</v>
      </c>
      <c r="D8" s="7" t="str">
        <f>IF(C8="","",VLOOKUP(C8,'Danh mục'!$A$1:$C$31,2,FALSE))</f>
        <v>Massage body gói 1</v>
      </c>
      <c r="E8" s="22">
        <v>1</v>
      </c>
      <c r="F8" s="7">
        <f>IF(E8="","",E8*VLOOKUP(C8,'Danh mục'!$A$1:$C$31,3,FALSE))</f>
        <v>80000</v>
      </c>
      <c r="G8" s="7"/>
      <c r="I8" s="10">
        <v>2</v>
      </c>
      <c r="J8" s="7" t="str">
        <f>IF(I8="","",VLOOKUP(I8,'Danh mục'!$A$1:$C$31,2,FALSE))</f>
        <v>Massage body gói 1</v>
      </c>
      <c r="K8" s="21">
        <f t="shared" si="0"/>
        <v>47</v>
      </c>
      <c r="L8" s="7">
        <f>IF(K8="","",K8*VLOOKUP(I8,'Danh mục'!$A$1:$C$31,3,FALSE))</f>
        <v>3760000</v>
      </c>
      <c r="O8" s="103">
        <f>B5</f>
        <v>42568</v>
      </c>
      <c r="P8" s="104"/>
    </row>
    <row r="9" spans="1:16" x14ac:dyDescent="0.2">
      <c r="A9" s="10">
        <f>A8+1</f>
        <v>2</v>
      </c>
      <c r="B9" s="10" t="s">
        <v>8</v>
      </c>
      <c r="C9" s="10">
        <v>14</v>
      </c>
      <c r="D9" s="7" t="str">
        <f>IF(C9="","",VLOOKUP(C9,'Danh mục'!$A$1:$C$31,2,FALSE))</f>
        <v>Đá nóng</v>
      </c>
      <c r="E9" s="22">
        <v>1</v>
      </c>
      <c r="F9" s="7">
        <f>IF(E9="","",E9*VLOOKUP(C9,'Danh mục'!$A$1:$C$31,3,FALSE))</f>
        <v>30000</v>
      </c>
      <c r="G9" s="7"/>
      <c r="I9" s="10" t="s">
        <v>129</v>
      </c>
      <c r="J9" s="7" t="str">
        <f>IF(I9="","",VLOOKUP(I9,'Danh mục'!$A$1:$C$31,2,FALSE))</f>
        <v>Massage thêm</v>
      </c>
      <c r="K9" s="21">
        <f t="shared" si="0"/>
        <v>0</v>
      </c>
      <c r="L9" s="7">
        <f>IF(K9="","",K9*VLOOKUP(I9,'Danh mục'!$A$1:$C$31,3,FALSE))</f>
        <v>0</v>
      </c>
      <c r="N9" s="105" t="s">
        <v>95</v>
      </c>
      <c r="O9" s="105" t="s">
        <v>99</v>
      </c>
      <c r="P9" s="105" t="s">
        <v>1</v>
      </c>
    </row>
    <row r="10" spans="1:16" x14ac:dyDescent="0.2">
      <c r="A10" s="10">
        <f>A9+1</f>
        <v>3</v>
      </c>
      <c r="B10" s="10" t="s">
        <v>30</v>
      </c>
      <c r="C10" s="10">
        <v>2</v>
      </c>
      <c r="D10" s="7" t="str">
        <f>IF(C10="","",VLOOKUP(C10,'Danh mục'!$A$1:$C$31,2,FALSE))</f>
        <v>Massage body gói 1</v>
      </c>
      <c r="E10" s="22">
        <v>1</v>
      </c>
      <c r="F10" s="7">
        <f>IF(E10="","",E10*VLOOKUP(C10,'Danh mục'!$A$1:$C$31,3,FALSE))</f>
        <v>80000</v>
      </c>
      <c r="G10" s="7"/>
      <c r="I10" s="10" t="s">
        <v>146</v>
      </c>
      <c r="J10" s="7" t="str">
        <f>IF(I10="","",VLOOKUP(I10,'Danh mục'!$A$1:$C$31,2,FALSE))</f>
        <v>Massage GIÁ CŨ</v>
      </c>
      <c r="K10" s="21">
        <f t="shared" si="0"/>
        <v>0</v>
      </c>
      <c r="L10" s="7">
        <f>IF(K10="","",K10*VLOOKUP(I10,'Danh mục'!$A$1:$C$31,3,FALSE))</f>
        <v>0</v>
      </c>
      <c r="N10" s="10">
        <v>1</v>
      </c>
      <c r="O10" s="7" t="s">
        <v>211</v>
      </c>
      <c r="P10" s="42">
        <v>640000</v>
      </c>
    </row>
    <row r="11" spans="1:16" x14ac:dyDescent="0.2">
      <c r="A11" s="10">
        <f t="shared" ref="A11:A73" si="1">A10+1</f>
        <v>4</v>
      </c>
      <c r="B11" s="10" t="s">
        <v>30</v>
      </c>
      <c r="C11" s="10">
        <v>14</v>
      </c>
      <c r="D11" s="7" t="str">
        <f>IF(C11="","",VLOOKUP(C11,'Danh mục'!$A$1:$C$31,2,FALSE))</f>
        <v>Đá nóng</v>
      </c>
      <c r="E11" s="22">
        <v>1</v>
      </c>
      <c r="F11" s="7">
        <f>IF(E11="","",E11*VLOOKUP(C11,'Danh mục'!$A$1:$C$31,3,FALSE))</f>
        <v>30000</v>
      </c>
      <c r="G11" s="7"/>
      <c r="I11" s="10">
        <v>3</v>
      </c>
      <c r="J11" s="7" t="str">
        <f>IF(I11="","",VLOOKUP(I11,'Danh mục'!$A$1:$C$31,2,FALSE))</f>
        <v>Massage body gói 2</v>
      </c>
      <c r="K11" s="21">
        <f t="shared" si="0"/>
        <v>5</v>
      </c>
      <c r="L11" s="7">
        <f>IF(K11="","",K11*VLOOKUP(I11,'Danh mục'!$A$1:$C$31,3,FALSE))</f>
        <v>600000</v>
      </c>
      <c r="N11" s="10">
        <v>2</v>
      </c>
      <c r="O11" s="2" t="s">
        <v>212</v>
      </c>
      <c r="P11" s="42">
        <v>30000</v>
      </c>
    </row>
    <row r="12" spans="1:16" x14ac:dyDescent="0.2">
      <c r="A12" s="10">
        <f t="shared" si="1"/>
        <v>5</v>
      </c>
      <c r="B12" s="10" t="s">
        <v>31</v>
      </c>
      <c r="C12" s="10">
        <v>2</v>
      </c>
      <c r="D12" s="7" t="str">
        <f>IF(C12="","",VLOOKUP(C12,'Danh mục'!$A$1:$C$31,2,FALSE))</f>
        <v>Massage body gói 1</v>
      </c>
      <c r="E12" s="22">
        <v>1</v>
      </c>
      <c r="F12" s="7">
        <f>IF(E12="","",E12*VLOOKUP(C12,'Danh mục'!$A$1:$C$31,3,FALSE))</f>
        <v>80000</v>
      </c>
      <c r="G12" s="7"/>
      <c r="I12" s="10">
        <v>4</v>
      </c>
      <c r="J12" s="7" t="str">
        <f>IF(I12="","",VLOOKUP(I12,'Danh mục'!$A$1:$C$31,2,FALSE))</f>
        <v>Massage chân + thảo dược</v>
      </c>
      <c r="K12" s="21">
        <f t="shared" si="0"/>
        <v>8</v>
      </c>
      <c r="L12" s="7">
        <f>IF(K12="","",K12*VLOOKUP(I12,'Danh mục'!$A$1:$C$31,3,FALSE))</f>
        <v>640000</v>
      </c>
      <c r="N12" s="10">
        <v>3</v>
      </c>
      <c r="O12" s="7"/>
      <c r="P12" s="7"/>
    </row>
    <row r="13" spans="1:16" x14ac:dyDescent="0.2">
      <c r="A13" s="10">
        <f t="shared" si="1"/>
        <v>6</v>
      </c>
      <c r="B13" s="10" t="s">
        <v>31</v>
      </c>
      <c r="C13" s="10">
        <v>18</v>
      </c>
      <c r="D13" s="7" t="str">
        <f>IF(C13="","",VLOOKUP(C13,'Danh mục'!$A$1:$C$31,2,FALSE))</f>
        <v>Phòng VIP 1</v>
      </c>
      <c r="E13" s="22">
        <v>1</v>
      </c>
      <c r="F13" s="7">
        <f>IF(E13="","",E13*VLOOKUP(C13,'Danh mục'!$A$1:$C$31,3,FALSE))</f>
        <v>40000</v>
      </c>
      <c r="G13" s="7"/>
      <c r="I13" s="10">
        <v>5</v>
      </c>
      <c r="J13" s="7" t="str">
        <f>IF(I13="","",VLOOKUP(I13,'Danh mục'!$A$1:$C$31,2,FALSE))</f>
        <v>Massage bẻ cơ xương khớp</v>
      </c>
      <c r="K13" s="21">
        <f t="shared" si="0"/>
        <v>0</v>
      </c>
      <c r="L13" s="7">
        <f>IF(K13="","",K13*VLOOKUP(I13,'Danh mục'!$A$1:$C$31,3,FALSE))</f>
        <v>0</v>
      </c>
      <c r="N13" s="10">
        <v>4</v>
      </c>
      <c r="O13" s="7"/>
      <c r="P13" s="7"/>
    </row>
    <row r="14" spans="1:16" x14ac:dyDescent="0.2">
      <c r="A14" s="10">
        <f t="shared" si="1"/>
        <v>7</v>
      </c>
      <c r="B14" s="10" t="s">
        <v>32</v>
      </c>
      <c r="C14" s="10">
        <v>2</v>
      </c>
      <c r="D14" s="7" t="str">
        <f>IF(C14="","",VLOOKUP(C14,'Danh mục'!$A$1:$C$31,2,FALSE))</f>
        <v>Massage body gói 1</v>
      </c>
      <c r="E14" s="22">
        <v>1</v>
      </c>
      <c r="F14" s="7">
        <f>IF(E14="","",E14*VLOOKUP(C14,'Danh mục'!$A$1:$C$31,3,FALSE))</f>
        <v>80000</v>
      </c>
      <c r="G14" s="7"/>
      <c r="I14" s="10">
        <v>6</v>
      </c>
      <c r="J14" s="7" t="str">
        <f>IF(I14="","",VLOOKUP(I14,'Danh mục'!$A$1:$C$31,2,FALSE))</f>
        <v>Massage mặt collagen</v>
      </c>
      <c r="K14" s="21">
        <f t="shared" si="0"/>
        <v>0</v>
      </c>
      <c r="L14" s="7">
        <f>IF(K14="","",K14*VLOOKUP(I14,'Danh mục'!$A$1:$C$31,3,FALSE))</f>
        <v>0</v>
      </c>
      <c r="N14" s="10">
        <v>5</v>
      </c>
      <c r="O14" s="7"/>
      <c r="P14" s="7"/>
    </row>
    <row r="15" spans="1:16" x14ac:dyDescent="0.2">
      <c r="A15" s="10">
        <f t="shared" si="1"/>
        <v>8</v>
      </c>
      <c r="B15" s="10" t="s">
        <v>33</v>
      </c>
      <c r="C15" s="10">
        <v>2</v>
      </c>
      <c r="D15" s="7" t="str">
        <f>IF(C15="","",VLOOKUP(C15,'Danh mục'!$A$1:$C$31,2,FALSE))</f>
        <v>Massage body gói 1</v>
      </c>
      <c r="E15" s="22">
        <v>1</v>
      </c>
      <c r="F15" s="7">
        <f>IF(E15="","",E15*VLOOKUP(C15,'Danh mục'!$A$1:$C$31,3,FALSE))</f>
        <v>80000</v>
      </c>
      <c r="G15" s="7"/>
      <c r="I15" s="10" t="s">
        <v>113</v>
      </c>
      <c r="J15" s="7" t="str">
        <f>IF(I15="","",VLOOKUP(I15,'Danh mục'!$A$1:$C$31,2,FALSE))</f>
        <v>Mặt nạ</v>
      </c>
      <c r="K15" s="21">
        <f t="shared" si="0"/>
        <v>0</v>
      </c>
      <c r="L15" s="7">
        <f>IF(K15="","",K15*VLOOKUP(I15,'Danh mục'!$A$1:$C$31,3,FALSE))</f>
        <v>0</v>
      </c>
      <c r="N15" s="10">
        <v>6</v>
      </c>
      <c r="O15" s="7"/>
      <c r="P15" s="7"/>
    </row>
    <row r="16" spans="1:16" x14ac:dyDescent="0.2">
      <c r="A16" s="10">
        <f t="shared" si="1"/>
        <v>9</v>
      </c>
      <c r="B16" s="10" t="s">
        <v>34</v>
      </c>
      <c r="C16" s="10">
        <v>4</v>
      </c>
      <c r="D16" s="7" t="str">
        <f>IF(C16="","",VLOOKUP(C16,'Danh mục'!$A$1:$C$31,2,FALSE))</f>
        <v>Massage chân + thảo dược</v>
      </c>
      <c r="E16" s="22">
        <v>3</v>
      </c>
      <c r="F16" s="7">
        <f>IF(E16="","",E16*VLOOKUP(C16,'Danh mục'!$A$1:$C$31,3,FALSE))</f>
        <v>240000</v>
      </c>
      <c r="G16" s="7"/>
      <c r="I16" s="10" t="s">
        <v>116</v>
      </c>
      <c r="J16" s="7" t="str">
        <f>IF(I16="","",VLOOKUP(I16,'Danh mục'!$A$1:$C$31,2,FALSE))</f>
        <v>Massage mặt</v>
      </c>
      <c r="K16" s="21">
        <f t="shared" si="0"/>
        <v>0</v>
      </c>
      <c r="L16" s="7">
        <f>IF(K16="","",K16*VLOOKUP(I16,'Danh mục'!$A$1:$C$31,3,FALSE))</f>
        <v>0</v>
      </c>
      <c r="N16" s="10"/>
      <c r="O16" s="7"/>
      <c r="P16" s="7"/>
    </row>
    <row r="17" spans="1:20" x14ac:dyDescent="0.2">
      <c r="A17" s="10">
        <f t="shared" si="1"/>
        <v>10</v>
      </c>
      <c r="B17" s="10" t="s">
        <v>34</v>
      </c>
      <c r="C17" s="10">
        <v>14</v>
      </c>
      <c r="D17" s="7" t="str">
        <f>IF(C17="","",VLOOKUP(C17,'Danh mục'!$A$1:$C$31,2,FALSE))</f>
        <v>Đá nóng</v>
      </c>
      <c r="E17" s="22">
        <v>3</v>
      </c>
      <c r="F17" s="7">
        <f>IF(E17="","",E17*VLOOKUP(C17,'Danh mục'!$A$1:$C$31,3,FALSE))</f>
        <v>90000</v>
      </c>
      <c r="G17" s="7"/>
      <c r="I17" s="10">
        <v>7</v>
      </c>
      <c r="J17" s="7" t="str">
        <f>IF(I17="","",VLOOKUP(I17,'Danh mục'!$A$1:$C$31,2,FALSE))</f>
        <v>Massage nha đam</v>
      </c>
      <c r="K17" s="21">
        <f t="shared" si="0"/>
        <v>0</v>
      </c>
      <c r="L17" s="7">
        <f>IF(K17="","",K17*VLOOKUP(I17,'Danh mục'!$A$1:$C$31,3,FALSE))</f>
        <v>0</v>
      </c>
      <c r="N17" s="10">
        <v>7</v>
      </c>
      <c r="O17" s="7"/>
      <c r="P17" s="7"/>
    </row>
    <row r="18" spans="1:20" x14ac:dyDescent="0.2">
      <c r="A18" s="10">
        <f t="shared" si="1"/>
        <v>11</v>
      </c>
      <c r="B18" s="10" t="s">
        <v>35</v>
      </c>
      <c r="C18" s="10">
        <v>3</v>
      </c>
      <c r="D18" s="7" t="str">
        <f>IF(C18="","",VLOOKUP(C18,'Danh mục'!$A$1:$C$31,2,FALSE))</f>
        <v>Massage body gói 2</v>
      </c>
      <c r="E18" s="22">
        <v>3</v>
      </c>
      <c r="F18" s="7">
        <f>IF(E18="","",E18*VLOOKUP(C18,'Danh mục'!$A$1:$C$31,3,FALSE))</f>
        <v>360000</v>
      </c>
      <c r="G18" s="7"/>
      <c r="I18" s="10">
        <v>8</v>
      </c>
      <c r="J18" s="7" t="str">
        <f>IF(I18="","",VLOOKUP(I18,'Danh mục'!$A$1:$C$31,2,FALSE))</f>
        <v>Massage dưỡng thể</v>
      </c>
      <c r="K18" s="21">
        <f t="shared" si="0"/>
        <v>0</v>
      </c>
      <c r="L18" s="7">
        <f>IF(K18="","",K18*VLOOKUP(I18,'Danh mục'!$A$1:$C$31,3,FALSE))</f>
        <v>0</v>
      </c>
      <c r="N18" s="10"/>
      <c r="O18" s="41" t="s">
        <v>5</v>
      </c>
      <c r="P18" s="23">
        <f>SUM(P10:P17)</f>
        <v>670000</v>
      </c>
    </row>
    <row r="19" spans="1:20" ht="12.75" customHeight="1" x14ac:dyDescent="0.2">
      <c r="A19" s="10">
        <f t="shared" si="1"/>
        <v>12</v>
      </c>
      <c r="B19" s="10" t="s">
        <v>35</v>
      </c>
      <c r="C19" s="10">
        <v>14</v>
      </c>
      <c r="D19" s="7" t="str">
        <f>IF(C19="","",VLOOKUP(C19,'Danh mục'!$A$1:$C$31,2,FALSE))</f>
        <v>Đá nóng</v>
      </c>
      <c r="E19" s="22">
        <v>2</v>
      </c>
      <c r="F19" s="7">
        <f>IF(E19="","",E19*VLOOKUP(C19,'Danh mục'!$A$1:$C$31,3,FALSE))</f>
        <v>60000</v>
      </c>
      <c r="G19" s="7"/>
      <c r="I19" s="10">
        <v>9</v>
      </c>
      <c r="J19" s="7" t="str">
        <f>IF(I19="","",VLOOKUP(I19,'Danh mục'!$A$1:$C$31,2,FALSE))</f>
        <v>Massage ấn huyệt</v>
      </c>
      <c r="K19" s="21">
        <f t="shared" si="0"/>
        <v>0</v>
      </c>
      <c r="L19" s="7">
        <f>IF(K19="","",K19*VLOOKUP(I19,'Danh mục'!$A$1:$C$31,3,FALSE))</f>
        <v>0</v>
      </c>
      <c r="N19" s="106"/>
      <c r="O19" s="13"/>
      <c r="P19" s="13"/>
    </row>
    <row r="20" spans="1:20" ht="12.75" customHeight="1" x14ac:dyDescent="0.2">
      <c r="A20" s="10">
        <f t="shared" si="1"/>
        <v>13</v>
      </c>
      <c r="B20" s="10" t="s">
        <v>35</v>
      </c>
      <c r="C20" s="10">
        <v>15</v>
      </c>
      <c r="D20" s="7" t="str">
        <f>IF(C20="","",VLOOKUP(C20,'Danh mục'!$A$1:$C$31,2,FALSE))</f>
        <v>Giác hơi</v>
      </c>
      <c r="E20" s="22">
        <v>1</v>
      </c>
      <c r="F20" s="7">
        <f>IF(E20="","",E20*VLOOKUP(C20,'Danh mục'!$A$1:$C$31,3,FALSE))</f>
        <v>30000</v>
      </c>
      <c r="G20" s="7"/>
      <c r="I20" s="10">
        <v>10</v>
      </c>
      <c r="J20" s="7" t="str">
        <f>IF(I20="","",VLOOKUP(I20,'Danh mục'!$A$1:$C$31,2,FALSE))</f>
        <v>Ấn huyệt</v>
      </c>
      <c r="K20" s="21">
        <f t="shared" si="0"/>
        <v>0</v>
      </c>
      <c r="L20" s="7">
        <f>IF(K20="","",K20*VLOOKUP(I20,'Danh mục'!$A$1:$C$31,3,FALSE))</f>
        <v>0</v>
      </c>
      <c r="N20" s="106"/>
      <c r="O20" s="174">
        <f>L36+P5-P18</f>
        <v>9634000</v>
      </c>
      <c r="P20" s="174"/>
    </row>
    <row r="21" spans="1:20" x14ac:dyDescent="0.2">
      <c r="A21" s="10">
        <f t="shared" si="1"/>
        <v>14</v>
      </c>
      <c r="B21" s="10" t="s">
        <v>36</v>
      </c>
      <c r="C21" s="10">
        <v>2</v>
      </c>
      <c r="D21" s="7" t="str">
        <f>IF(C21="","",VLOOKUP(C21,'Danh mục'!$A$1:$C$31,2,FALSE))</f>
        <v>Massage body gói 1</v>
      </c>
      <c r="E21" s="22">
        <v>1</v>
      </c>
      <c r="F21" s="7">
        <f>IF(E21="","",E21*VLOOKUP(C21,'Danh mục'!$A$1:$C$31,3,FALSE))</f>
        <v>80000</v>
      </c>
      <c r="G21" s="7"/>
      <c r="I21" s="10">
        <v>11</v>
      </c>
      <c r="J21" s="7" t="str">
        <f>IF(I21="","",VLOOKUP(I21,'Danh mục'!$A$1:$C$31,2,FALSE))</f>
        <v>Xông hơi đi kèm</v>
      </c>
      <c r="K21" s="21">
        <f t="shared" si="0"/>
        <v>15</v>
      </c>
      <c r="L21" s="7">
        <f>IF(K21="","",K21*VLOOKUP(I21,'Danh mục'!$A$1:$C$31,3,FALSE))</f>
        <v>600000</v>
      </c>
      <c r="O21" s="46"/>
    </row>
    <row r="22" spans="1:20" ht="12" customHeight="1" x14ac:dyDescent="0.25">
      <c r="A22" s="10">
        <f t="shared" si="1"/>
        <v>15</v>
      </c>
      <c r="B22" s="10" t="s">
        <v>36</v>
      </c>
      <c r="C22" s="10">
        <v>18</v>
      </c>
      <c r="D22" s="7" t="str">
        <f>IF(C22="","",VLOOKUP(C22,'Danh mục'!$A$1:$C$31,2,FALSE))</f>
        <v>Phòng VIP 1</v>
      </c>
      <c r="E22" s="22">
        <v>1</v>
      </c>
      <c r="F22" s="7">
        <f>IF(E22="","",E22*VLOOKUP(C22,'Danh mục'!$A$1:$C$31,3,FALSE))</f>
        <v>40000</v>
      </c>
      <c r="G22" s="7"/>
      <c r="I22" s="10">
        <v>12</v>
      </c>
      <c r="J22" s="7" t="str">
        <f>IF(I22="","",VLOOKUP(I22,'Danh mục'!$A$1:$C$31,2,FALSE))</f>
        <v>Rượu thuốc</v>
      </c>
      <c r="K22" s="21">
        <f t="shared" si="0"/>
        <v>0</v>
      </c>
      <c r="L22" s="7">
        <f>IF(K22="","",K22*VLOOKUP(I22,'Danh mục'!$A$1:$C$31,3,FALSE))</f>
        <v>0</v>
      </c>
      <c r="N22" s="107"/>
      <c r="O22" s="108"/>
      <c r="P22" s="107"/>
    </row>
    <row r="23" spans="1:20" ht="12" customHeight="1" x14ac:dyDescent="0.25">
      <c r="A23" s="10">
        <f t="shared" si="1"/>
        <v>16</v>
      </c>
      <c r="B23" s="10" t="s">
        <v>37</v>
      </c>
      <c r="C23" s="10">
        <v>2</v>
      </c>
      <c r="D23" s="7" t="str">
        <f>IF(C23="","",VLOOKUP(C23,'Danh mục'!$A$1:$C$31,2,FALSE))</f>
        <v>Massage body gói 1</v>
      </c>
      <c r="E23" s="22">
        <v>1</v>
      </c>
      <c r="F23" s="7">
        <f>IF(E23="","",E23*VLOOKUP(C23,'Danh mục'!$A$1:$C$31,3,FALSE))</f>
        <v>80000</v>
      </c>
      <c r="G23" s="7"/>
      <c r="I23" s="10" t="s">
        <v>109</v>
      </c>
      <c r="J23" s="7" t="str">
        <f>IF(I23="","",VLOOKUP(I23,'Danh mục'!$A$1:$C$31,2,FALSE))</f>
        <v>Ngâm chân</v>
      </c>
      <c r="K23" s="21">
        <f t="shared" si="0"/>
        <v>0</v>
      </c>
      <c r="L23" s="7">
        <f>IF(K23="","",K23*VLOOKUP(I23,'Danh mục'!$A$1:$C$31,3,FALSE))</f>
        <v>0</v>
      </c>
      <c r="N23" s="107"/>
      <c r="O23" s="109"/>
      <c r="P23" s="109"/>
    </row>
    <row r="24" spans="1:20" x14ac:dyDescent="0.2">
      <c r="A24" s="10">
        <f t="shared" si="1"/>
        <v>17</v>
      </c>
      <c r="B24" s="10" t="s">
        <v>37</v>
      </c>
      <c r="C24" s="10">
        <v>11</v>
      </c>
      <c r="D24" s="7" t="str">
        <f>IF(C24="","",VLOOKUP(C24,'Danh mục'!$A$1:$C$31,2,FALSE))</f>
        <v>Xông hơi đi kèm</v>
      </c>
      <c r="E24" s="22">
        <v>1</v>
      </c>
      <c r="F24" s="7">
        <f>IF(E24="","",E24*VLOOKUP(C24,'Danh mục'!$A$1:$C$31,3,FALSE))</f>
        <v>40000</v>
      </c>
      <c r="G24" s="7"/>
      <c r="I24" s="10">
        <v>13</v>
      </c>
      <c r="J24" s="7" t="str">
        <f>IF(I24="","",VLOOKUP(I24,'Danh mục'!$A$1:$C$31,2,FALSE))</f>
        <v>Tinh dầu quế</v>
      </c>
      <c r="K24" s="21">
        <f t="shared" si="0"/>
        <v>4</v>
      </c>
      <c r="L24" s="7">
        <f>IF(K24="","",K24*VLOOKUP(I24,'Danh mục'!$A$1:$C$31,3,FALSE))</f>
        <v>160000</v>
      </c>
      <c r="O24" s="13" t="s">
        <v>214</v>
      </c>
      <c r="P24" s="13"/>
    </row>
    <row r="25" spans="1:20" ht="12" customHeight="1" thickBot="1" x14ac:dyDescent="0.3">
      <c r="A25" s="10">
        <f t="shared" si="1"/>
        <v>18</v>
      </c>
      <c r="B25" s="10" t="s">
        <v>38</v>
      </c>
      <c r="C25" s="10">
        <v>2</v>
      </c>
      <c r="D25" s="7" t="str">
        <f>IF(C25="","",VLOOKUP(C25,'Danh mục'!$A$1:$C$31,2,FALSE))</f>
        <v>Massage body gói 1</v>
      </c>
      <c r="E25" s="22"/>
      <c r="F25" s="7" t="str">
        <f>IF(E25="","",E25*VLOOKUP(C25,'Danh mục'!$A$1:$C$31,3,FALSE))</f>
        <v/>
      </c>
      <c r="G25" s="7" t="s">
        <v>213</v>
      </c>
      <c r="I25" s="10" t="s">
        <v>181</v>
      </c>
      <c r="J25" s="7" t="str">
        <f>IF(I25="","",VLOOKUP(I25,'Danh mục'!$A$1:$C$31,2,FALSE))</f>
        <v>Dầu Thái</v>
      </c>
      <c r="K25" s="21">
        <f t="shared" si="0"/>
        <v>0</v>
      </c>
      <c r="L25" s="7">
        <f>IF(K25="","",K25*VLOOKUP(I25,'Danh mục'!$A$1:$C$31,3,FALSE))</f>
        <v>0</v>
      </c>
      <c r="M25" s="107"/>
      <c r="N25" s="108"/>
      <c r="O25" s="107"/>
      <c r="P25" s="13"/>
    </row>
    <row r="26" spans="1:20" ht="16.5" thickBot="1" x14ac:dyDescent="0.3">
      <c r="A26" s="10">
        <f t="shared" si="1"/>
        <v>19</v>
      </c>
      <c r="B26" s="10" t="s">
        <v>39</v>
      </c>
      <c r="C26" s="10">
        <v>4</v>
      </c>
      <c r="D26" s="7" t="str">
        <f>IF(C26="","",VLOOKUP(C26,'Danh mục'!$A$1:$C$31,2,FALSE))</f>
        <v>Massage chân + thảo dược</v>
      </c>
      <c r="E26" s="22">
        <v>1</v>
      </c>
      <c r="F26" s="7">
        <f>IF(E26="","",E26*VLOOKUP(C26,'Danh mục'!$A$1:$C$31,3,FALSE))</f>
        <v>80000</v>
      </c>
      <c r="G26" s="7"/>
      <c r="I26" s="10">
        <v>14</v>
      </c>
      <c r="J26" s="7" t="str">
        <f>IF(I26="","",VLOOKUP(I26,'Danh mục'!$A$1:$C$31,2,FALSE))</f>
        <v>Đá nóng</v>
      </c>
      <c r="K26" s="21">
        <f t="shared" si="0"/>
        <v>13</v>
      </c>
      <c r="L26" s="7">
        <f>IF(K26="","",K26*VLOOKUP(I26,'Danh mục'!$A$1:$C$31,3,FALSE))</f>
        <v>390000</v>
      </c>
      <c r="N26" s="33"/>
      <c r="O26" s="141" t="s">
        <v>216</v>
      </c>
      <c r="P26" s="140"/>
      <c r="Q26" s="141"/>
      <c r="R26" s="144" t="s">
        <v>219</v>
      </c>
    </row>
    <row r="27" spans="1:20" ht="12" thickBot="1" x14ac:dyDescent="0.25">
      <c r="A27" s="10">
        <f t="shared" si="1"/>
        <v>20</v>
      </c>
      <c r="B27" s="10" t="s">
        <v>40</v>
      </c>
      <c r="C27" s="10">
        <v>2</v>
      </c>
      <c r="D27" s="7" t="str">
        <f>IF(C27="","",VLOOKUP(C27,'Danh mục'!$A$1:$C$31,2,FALSE))</f>
        <v>Massage body gói 1</v>
      </c>
      <c r="E27" s="22">
        <v>1</v>
      </c>
      <c r="F27" s="7">
        <f>IF(E27="","",E27*VLOOKUP(C27,'Danh mục'!$A$1:$C$31,3,FALSE))</f>
        <v>80000</v>
      </c>
      <c r="G27" s="7"/>
      <c r="I27" s="10">
        <v>15</v>
      </c>
      <c r="J27" s="7" t="str">
        <f>IF(I27="","",VLOOKUP(I27,'Danh mục'!$A$1:$C$31,2,FALSE))</f>
        <v>Giác hơi</v>
      </c>
      <c r="K27" s="21">
        <f t="shared" si="0"/>
        <v>1</v>
      </c>
      <c r="L27" s="7">
        <f>IF(K27="","",K27*VLOOKUP(I27,'Danh mục'!$A$1:$C$31,3,FALSE))</f>
        <v>30000</v>
      </c>
      <c r="N27" s="175"/>
      <c r="O27" s="175"/>
      <c r="P27" s="175"/>
    </row>
    <row r="28" spans="1:20" ht="16.5" thickBot="1" x14ac:dyDescent="0.3">
      <c r="A28" s="10">
        <f t="shared" si="1"/>
        <v>21</v>
      </c>
      <c r="B28" s="10" t="s">
        <v>40</v>
      </c>
      <c r="C28" s="10">
        <v>11</v>
      </c>
      <c r="D28" s="7" t="str">
        <f>IF(C28="","",VLOOKUP(C28,'Danh mục'!$A$1:$C$31,2,FALSE))</f>
        <v>Xông hơi đi kèm</v>
      </c>
      <c r="E28" s="22">
        <v>1</v>
      </c>
      <c r="F28" s="7">
        <f>IF(E28="","",E28*VLOOKUP(C28,'Danh mục'!$A$1:$C$31,3,FALSE))</f>
        <v>40000</v>
      </c>
      <c r="G28" s="7"/>
      <c r="I28" s="10" t="s">
        <v>117</v>
      </c>
      <c r="J28" s="7" t="str">
        <f>IF(I28="","",VLOOKUP(I28,'Danh mục'!$A$1:$C$31,2,FALSE))</f>
        <v>Ngoài giờ</v>
      </c>
      <c r="K28" s="21">
        <f t="shared" si="0"/>
        <v>0</v>
      </c>
      <c r="L28" s="7">
        <f>IF(K28="","",K28*VLOOKUP(I28,'Danh mục'!$A$1:$C$31,3,FALSE))</f>
        <v>0</v>
      </c>
      <c r="N28" s="141"/>
      <c r="O28" s="141" t="s">
        <v>215</v>
      </c>
      <c r="P28" s="141"/>
      <c r="Q28" s="141"/>
      <c r="S28" s="145" t="s">
        <v>220</v>
      </c>
      <c r="T28" s="146"/>
    </row>
    <row r="29" spans="1:20" ht="16.5" thickBot="1" x14ac:dyDescent="0.3">
      <c r="A29" s="10">
        <f t="shared" si="1"/>
        <v>22</v>
      </c>
      <c r="B29" s="10" t="s">
        <v>41</v>
      </c>
      <c r="C29" s="10">
        <v>2</v>
      </c>
      <c r="D29" s="7" t="str">
        <f>IF(C29="","",VLOOKUP(C29,'Danh mục'!$A$1:$C$31,2,FALSE))</f>
        <v>Massage body gói 1</v>
      </c>
      <c r="E29" s="22">
        <v>1</v>
      </c>
      <c r="F29" s="7">
        <f>IF(E29="","",E29*VLOOKUP(C29,'Danh mục'!$A$1:$C$31,3,FALSE))</f>
        <v>80000</v>
      </c>
      <c r="G29" s="7"/>
      <c r="I29" s="10">
        <v>16</v>
      </c>
      <c r="J29" s="7" t="str">
        <f>IF(I29="","",VLOOKUP(I29,'Danh mục'!$A$1:$C$31,2,FALSE))</f>
        <v>Combo 1</v>
      </c>
      <c r="K29" s="21">
        <f t="shared" si="0"/>
        <v>2</v>
      </c>
      <c r="L29" s="7">
        <f>IF(K29="","",K29*VLOOKUP(I29,'Danh mục'!$A$1:$C$31,3,FALSE))</f>
        <v>478000</v>
      </c>
      <c r="N29" s="141"/>
      <c r="O29" s="141" t="s">
        <v>218</v>
      </c>
      <c r="P29" s="13"/>
      <c r="Q29" s="141"/>
      <c r="R29" s="144" t="s">
        <v>219</v>
      </c>
    </row>
    <row r="30" spans="1:20" ht="16.5" thickBot="1" x14ac:dyDescent="0.3">
      <c r="A30" s="10">
        <f t="shared" si="1"/>
        <v>23</v>
      </c>
      <c r="B30" s="10" t="s">
        <v>41</v>
      </c>
      <c r="C30" s="10">
        <v>18</v>
      </c>
      <c r="D30" s="7" t="str">
        <f>IF(C30="","",VLOOKUP(C30,'Danh mục'!$A$1:$C$31,2,FALSE))</f>
        <v>Phòng VIP 1</v>
      </c>
      <c r="E30" s="22">
        <v>1</v>
      </c>
      <c r="F30" s="7">
        <f>IF(E30="","",E30*VLOOKUP(C30,'Danh mục'!$A$1:$C$31,3,FALSE))</f>
        <v>40000</v>
      </c>
      <c r="G30" s="7"/>
      <c r="I30" s="10">
        <v>17</v>
      </c>
      <c r="J30" s="7" t="str">
        <f>IF(I30="","",VLOOKUP(I30,'Danh mục'!$A$1:$C$31,2,FALSE))</f>
        <v>Combo 2</v>
      </c>
      <c r="K30" s="21">
        <f t="shared" si="0"/>
        <v>0</v>
      </c>
      <c r="L30" s="7">
        <f>IF(K30="","",K30*VLOOKUP(I30,'Danh mục'!$A$1:$C$31,3,FALSE))</f>
        <v>0</v>
      </c>
      <c r="N30" s="141"/>
      <c r="O30" s="141" t="s">
        <v>217</v>
      </c>
      <c r="P30" s="141"/>
      <c r="R30" s="144" t="s">
        <v>219</v>
      </c>
    </row>
    <row r="31" spans="1:20" x14ac:dyDescent="0.2">
      <c r="A31" s="10">
        <f t="shared" si="1"/>
        <v>24</v>
      </c>
      <c r="B31" s="10" t="s">
        <v>42</v>
      </c>
      <c r="C31" s="10">
        <v>2</v>
      </c>
      <c r="D31" s="7" t="str">
        <f>IF(C31="","",VLOOKUP(C31,'Danh mục'!$A$1:$C$31,2,FALSE))</f>
        <v>Massage body gói 1</v>
      </c>
      <c r="E31" s="22">
        <v>2</v>
      </c>
      <c r="F31" s="7">
        <f>IF(E31="","",E31*VLOOKUP(C31,'Danh mục'!$A$1:$C$31,3,FALSE))</f>
        <v>160000</v>
      </c>
      <c r="G31" s="7"/>
      <c r="I31" s="10">
        <v>18</v>
      </c>
      <c r="J31" s="7" t="str">
        <f>IF(I31="","",VLOOKUP(I31,'Danh mục'!$A$1:$C$31,2,FALSE))</f>
        <v>Phòng VIP 1</v>
      </c>
      <c r="K31" s="21">
        <f t="shared" si="0"/>
        <v>13</v>
      </c>
      <c r="L31" s="7">
        <f>IF(K31="","",K31*VLOOKUP(I31,'Danh mục'!$A$1:$C$31,3,FALSE))</f>
        <v>520000</v>
      </c>
      <c r="N31" s="106"/>
      <c r="O31" s="13"/>
      <c r="P31" s="13"/>
    </row>
    <row r="32" spans="1:20" x14ac:dyDescent="0.2">
      <c r="A32" s="10">
        <f t="shared" si="1"/>
        <v>25</v>
      </c>
      <c r="B32" s="10" t="s">
        <v>42</v>
      </c>
      <c r="C32" s="10">
        <v>14</v>
      </c>
      <c r="D32" s="7" t="str">
        <f>IF(C32="","",VLOOKUP(C32,'Danh mục'!$A$1:$C$31,2,FALSE))</f>
        <v>Đá nóng</v>
      </c>
      <c r="E32" s="22">
        <v>1</v>
      </c>
      <c r="F32" s="7">
        <f>IF(E32="","",E32*VLOOKUP(C32,'Danh mục'!$A$1:$C$31,3,FALSE))</f>
        <v>30000</v>
      </c>
      <c r="G32" s="7"/>
      <c r="I32" s="10">
        <v>19</v>
      </c>
      <c r="J32" s="7" t="str">
        <f>IF(I32="","",VLOOKUP(I32,'Danh mục'!$A$1:$C$31,2,FALSE))</f>
        <v>Phòng VIP 2</v>
      </c>
      <c r="K32" s="21">
        <f t="shared" si="0"/>
        <v>0</v>
      </c>
      <c r="L32" s="7">
        <f>IF(K32="","",K32*VLOOKUP(I32,'Danh mục'!$A$1:$C$31,3,FALSE))</f>
        <v>0</v>
      </c>
      <c r="N32" s="68"/>
      <c r="O32" s="13"/>
      <c r="P32" s="13"/>
    </row>
    <row r="33" spans="1:16" x14ac:dyDescent="0.2">
      <c r="A33" s="10">
        <f t="shared" si="1"/>
        <v>26</v>
      </c>
      <c r="B33" s="10" t="s">
        <v>43</v>
      </c>
      <c r="C33" s="10">
        <v>2</v>
      </c>
      <c r="D33" s="7" t="str">
        <f>IF(C33="","",VLOOKUP(C33,'Danh mục'!$A$1:$C$31,2,FALSE))</f>
        <v>Massage body gói 1</v>
      </c>
      <c r="E33" s="22">
        <v>1</v>
      </c>
      <c r="F33" s="129">
        <f>IF(E33="","",E33*VLOOKUP(C33,'Danh mục'!$A$1:$C$31,3,FALSE))</f>
        <v>80000</v>
      </c>
      <c r="G33" s="7"/>
      <c r="I33" s="79">
        <v>20</v>
      </c>
      <c r="J33" s="7" t="str">
        <f>IF(I33="","",VLOOKUP(I33,'Danh mục'!$A$1:$C$31,2,FALSE))</f>
        <v>Massage làm ngoài</v>
      </c>
      <c r="K33" s="80">
        <f t="shared" si="0"/>
        <v>1.25</v>
      </c>
      <c r="L33" s="7">
        <f>IF(K33="","",K33*VLOOKUP(I33,'Danh mục'!$A$1:$C$31,3,FALSE))</f>
        <v>250000</v>
      </c>
      <c r="N33" s="68"/>
      <c r="O33" s="13"/>
      <c r="P33" s="13"/>
    </row>
    <row r="34" spans="1:16" x14ac:dyDescent="0.2">
      <c r="A34" s="10">
        <f t="shared" si="1"/>
        <v>27</v>
      </c>
      <c r="B34" s="10" t="s">
        <v>44</v>
      </c>
      <c r="C34" s="10">
        <v>2</v>
      </c>
      <c r="D34" s="7" t="str">
        <f>IF(C34="","",VLOOKUP(C34,'Danh mục'!$A$1:$C$31,2,FALSE))</f>
        <v>Massage body gói 1</v>
      </c>
      <c r="E34" s="22">
        <v>1</v>
      </c>
      <c r="F34" s="7">
        <f>IF(E34="","",E34*VLOOKUP(C34,'Danh mục'!$A$1:$C$31,3,FALSE))</f>
        <v>80000</v>
      </c>
      <c r="G34" s="7"/>
      <c r="I34" s="79">
        <v>21</v>
      </c>
      <c r="J34" s="7" t="str">
        <f>IF(I34="","",VLOOKUP(I34,'Danh mục'!$A$1:$C$31,2,FALSE))</f>
        <v>Combo 3</v>
      </c>
      <c r="K34" s="80">
        <f t="shared" si="0"/>
        <v>4</v>
      </c>
      <c r="L34" s="7">
        <f>IF(K34="","",K34*VLOOKUP(I34,'Danh mục'!$A$1:$C$31,3,FALSE))</f>
        <v>756000</v>
      </c>
      <c r="N34" s="68"/>
      <c r="O34" s="13"/>
      <c r="P34" s="13"/>
    </row>
    <row r="35" spans="1:16" x14ac:dyDescent="0.2">
      <c r="A35" s="10">
        <f t="shared" si="1"/>
        <v>28</v>
      </c>
      <c r="B35" s="10" t="s">
        <v>44</v>
      </c>
      <c r="C35" s="10">
        <v>18</v>
      </c>
      <c r="D35" s="7" t="str">
        <f>IF(C35="","",VLOOKUP(C35,'Danh mục'!$A$1:$C$31,2,FALSE))</f>
        <v>Phòng VIP 1</v>
      </c>
      <c r="E35" s="22">
        <v>1</v>
      </c>
      <c r="F35" s="7">
        <f>IF(E35="","",E35*VLOOKUP(C35,'Danh mục'!$A$1:$C$31,3,FALSE))</f>
        <v>40000</v>
      </c>
      <c r="G35" s="7"/>
      <c r="I35" s="79">
        <v>22</v>
      </c>
      <c r="J35" s="7" t="str">
        <f>IF(I35="","",VLOOKUP(I35,'Danh mục'!$A$1:$C$31,2,FALSE))</f>
        <v>Combo 4</v>
      </c>
      <c r="K35" s="80">
        <f t="shared" si="0"/>
        <v>0</v>
      </c>
      <c r="L35" s="7">
        <f>IF(K35="","",K35*VLOOKUP(I35,'Danh mục'!$A$1:$C$31,3,FALSE))</f>
        <v>0</v>
      </c>
      <c r="N35" s="68"/>
      <c r="O35" s="13"/>
      <c r="P35" s="13"/>
    </row>
    <row r="36" spans="1:16" x14ac:dyDescent="0.2">
      <c r="A36" s="10">
        <f t="shared" si="1"/>
        <v>29</v>
      </c>
      <c r="B36" s="10" t="s">
        <v>45</v>
      </c>
      <c r="C36" s="10">
        <v>1</v>
      </c>
      <c r="D36" s="7" t="str">
        <f>IF(C36="","",VLOOKUP(C36,'Danh mục'!$A$1:$C$31,2,FALSE))</f>
        <v>Xông hơi</v>
      </c>
      <c r="E36" s="22">
        <v>1</v>
      </c>
      <c r="F36" s="7">
        <f>IF(E36="","",E36*VLOOKUP(C36,'Danh mục'!$A$1:$C$31,3,FALSE))</f>
        <v>60000</v>
      </c>
      <c r="G36" s="7"/>
      <c r="I36" s="26"/>
      <c r="J36" s="26" t="s">
        <v>5</v>
      </c>
      <c r="K36" s="47"/>
      <c r="L36" s="23">
        <f>SUM(L7:L35)</f>
        <v>8304000</v>
      </c>
      <c r="N36" s="106"/>
      <c r="O36" s="13"/>
      <c r="P36" s="13"/>
    </row>
    <row r="37" spans="1:16" x14ac:dyDescent="0.2">
      <c r="A37" s="10">
        <f t="shared" si="1"/>
        <v>30</v>
      </c>
      <c r="B37" s="10" t="s">
        <v>46</v>
      </c>
      <c r="C37" s="10">
        <v>2</v>
      </c>
      <c r="D37" s="7" t="str">
        <f>IF(C37="","",VLOOKUP(C37,'Danh mục'!$A$1:$C$31,2,FALSE))</f>
        <v>Massage body gói 1</v>
      </c>
      <c r="E37" s="22">
        <v>2</v>
      </c>
      <c r="F37" s="7">
        <f>IF(E37="","",E37*VLOOKUP(C37,'Danh mục'!$A$1:$C$31,3,FALSE))</f>
        <v>160000</v>
      </c>
      <c r="G37" s="7"/>
      <c r="J37" s="2" t="s">
        <v>112</v>
      </c>
      <c r="K37" s="70">
        <f>SUM(K8:K19)-0.5*K9+0.5*K11+K29*2.5+K30*1.5+K33+K34+K35*4</f>
        <v>72.75</v>
      </c>
      <c r="N37" s="106"/>
      <c r="O37" s="13"/>
      <c r="P37" s="13"/>
    </row>
    <row r="38" spans="1:16" x14ac:dyDescent="0.2">
      <c r="A38" s="10">
        <f t="shared" si="1"/>
        <v>31</v>
      </c>
      <c r="B38" s="10" t="s">
        <v>46</v>
      </c>
      <c r="C38" s="10">
        <v>4</v>
      </c>
      <c r="D38" s="7" t="str">
        <f>IF(C38="","",VLOOKUP(C38,'Danh mục'!$A$1:$C$31,2,FALSE))</f>
        <v>Massage chân + thảo dược</v>
      </c>
      <c r="E38" s="22">
        <v>2</v>
      </c>
      <c r="F38" s="7">
        <f>IF(E38="","",E38*VLOOKUP(C38,'Danh mục'!$A$1:$C$31,3,FALSE))</f>
        <v>160000</v>
      </c>
      <c r="G38" s="7"/>
      <c r="K38" s="70"/>
      <c r="N38" s="106"/>
      <c r="O38" s="13"/>
      <c r="P38" s="13"/>
    </row>
    <row r="39" spans="1:16" x14ac:dyDescent="0.2">
      <c r="A39" s="10">
        <f t="shared" si="1"/>
        <v>32</v>
      </c>
      <c r="B39" s="10" t="s">
        <v>46</v>
      </c>
      <c r="C39" s="10">
        <v>14</v>
      </c>
      <c r="D39" s="7" t="str">
        <f>IF(C39="","",VLOOKUP(C39,'Danh mục'!$A$1:$C$31,2,FALSE))</f>
        <v>Đá nóng</v>
      </c>
      <c r="E39" s="22">
        <v>2</v>
      </c>
      <c r="F39" s="7">
        <f>IF(E39="","",E39*VLOOKUP(C39,'Danh mục'!$A$1:$C$31,3,FALSE))</f>
        <v>60000</v>
      </c>
      <c r="G39" s="7"/>
      <c r="N39" s="106"/>
      <c r="O39" s="13"/>
      <c r="P39" s="13"/>
    </row>
    <row r="40" spans="1:16" x14ac:dyDescent="0.2">
      <c r="A40" s="10">
        <v>28</v>
      </c>
      <c r="B40" s="10" t="s">
        <v>47</v>
      </c>
      <c r="C40" s="10">
        <v>20</v>
      </c>
      <c r="D40" s="7" t="str">
        <f>IF(C40="","",VLOOKUP(C40,'Danh mục'!$A$1:$C$31,2,FALSE))</f>
        <v>Massage làm ngoài</v>
      </c>
      <c r="E40" s="22">
        <v>1.25</v>
      </c>
      <c r="F40" s="7">
        <f>IF(E40="","",E40*VLOOKUP(C40,'Danh mục'!$A$1:$C$31,3,FALSE))</f>
        <v>250000</v>
      </c>
      <c r="G40" s="7"/>
      <c r="J40" s="39" t="s">
        <v>111</v>
      </c>
      <c r="L40" s="27"/>
      <c r="N40" s="29"/>
      <c r="O40" s="40"/>
      <c r="P40" s="30"/>
    </row>
    <row r="41" spans="1:16" x14ac:dyDescent="0.2">
      <c r="A41" s="10">
        <f t="shared" si="1"/>
        <v>29</v>
      </c>
      <c r="B41" s="10" t="s">
        <v>48</v>
      </c>
      <c r="C41" s="10">
        <v>2</v>
      </c>
      <c r="D41" s="7" t="str">
        <f>IF(C41="","",VLOOKUP(C41,'Danh mục'!$A$1:$C$31,2,FALSE))</f>
        <v>Massage body gói 1</v>
      </c>
      <c r="E41" s="22">
        <v>1</v>
      </c>
      <c r="F41" s="7">
        <f>IF(E41="","",E41*VLOOKUP(C41,'Danh mục'!$A$1:$C$31,3,FALSE))</f>
        <v>80000</v>
      </c>
      <c r="G41" s="7"/>
      <c r="N41" s="31"/>
      <c r="O41" s="31"/>
      <c r="P41" s="31"/>
    </row>
    <row r="42" spans="1:16" x14ac:dyDescent="0.2">
      <c r="A42" s="10">
        <f t="shared" si="1"/>
        <v>30</v>
      </c>
      <c r="B42" s="10" t="s">
        <v>49</v>
      </c>
      <c r="C42" s="10">
        <v>2</v>
      </c>
      <c r="D42" s="7" t="str">
        <f>IF(C42="","",VLOOKUP(C42,'Danh mục'!$A$1:$C$31,2,FALSE))</f>
        <v>Massage body gói 1</v>
      </c>
      <c r="E42" s="22">
        <v>1</v>
      </c>
      <c r="F42" s="7">
        <f>IF(E42="","",E42*VLOOKUP(C42,'Danh mục'!$A$1:$C$31,3,FALSE))</f>
        <v>80000</v>
      </c>
      <c r="G42" s="7"/>
    </row>
    <row r="43" spans="1:16" x14ac:dyDescent="0.2">
      <c r="A43" s="10">
        <f t="shared" si="1"/>
        <v>31</v>
      </c>
      <c r="B43" s="10" t="s">
        <v>49</v>
      </c>
      <c r="C43" s="10">
        <v>14</v>
      </c>
      <c r="D43" s="7" t="str">
        <f>IF(C43="","",VLOOKUP(C43,'Danh mục'!$A$1:$C$31,2,FALSE))</f>
        <v>Đá nóng</v>
      </c>
      <c r="E43" s="22">
        <v>1</v>
      </c>
      <c r="F43" s="7">
        <f>IF(E43="","",E43*VLOOKUP(C43,'Danh mục'!$A$1:$C$31,3,FALSE))</f>
        <v>30000</v>
      </c>
      <c r="G43" s="7"/>
    </row>
    <row r="44" spans="1:16" x14ac:dyDescent="0.2">
      <c r="A44" s="10" t="s">
        <v>179</v>
      </c>
      <c r="B44" s="10"/>
      <c r="C44" s="10"/>
      <c r="D44" s="7" t="str">
        <f>IF(C44="","",VLOOKUP(C44,'Danh mục'!$A$1:$C$31,2,FALSE))</f>
        <v/>
      </c>
      <c r="E44" s="22"/>
      <c r="F44" s="7" t="str">
        <f>IF(E44="","",E44*VLOOKUP(C44,'Danh mục'!$A$1:$C$31,3,FALSE))</f>
        <v/>
      </c>
      <c r="G44" s="7"/>
    </row>
    <row r="45" spans="1:16" x14ac:dyDescent="0.2">
      <c r="A45" s="10">
        <v>32</v>
      </c>
      <c r="B45" s="10" t="s">
        <v>50</v>
      </c>
      <c r="C45" s="10">
        <v>2</v>
      </c>
      <c r="D45" s="7" t="str">
        <f>IF(C45="","",VLOOKUP(C45,'Danh mục'!$A$1:$C$31,2,FALSE))</f>
        <v>Massage body gói 1</v>
      </c>
      <c r="E45" s="22">
        <v>1</v>
      </c>
      <c r="F45" s="7">
        <f>IF(E45="","",E45*VLOOKUP(C45,'Danh mục'!$A$1:$C$31,3,FALSE))</f>
        <v>80000</v>
      </c>
      <c r="G45" s="7"/>
    </row>
    <row r="46" spans="1:16" x14ac:dyDescent="0.2">
      <c r="A46" s="10">
        <f t="shared" si="1"/>
        <v>33</v>
      </c>
      <c r="B46" s="10" t="s">
        <v>51</v>
      </c>
      <c r="C46" s="10">
        <v>2</v>
      </c>
      <c r="D46" s="7" t="str">
        <f>IF(C46="","",VLOOKUP(C46,'Danh mục'!$A$1:$C$31,2,FALSE))</f>
        <v>Massage body gói 1</v>
      </c>
      <c r="E46" s="22">
        <v>1</v>
      </c>
      <c r="F46" s="7">
        <f>IF(E46="","",E46*VLOOKUP(C46,'Danh mục'!$A$1:$C$31,3,FALSE))</f>
        <v>80000</v>
      </c>
      <c r="G46" s="7"/>
    </row>
    <row r="47" spans="1:16" x14ac:dyDescent="0.2">
      <c r="A47" s="10">
        <f t="shared" si="1"/>
        <v>34</v>
      </c>
      <c r="B47" s="10" t="s">
        <v>51</v>
      </c>
      <c r="C47" s="10">
        <v>11</v>
      </c>
      <c r="D47" s="7" t="str">
        <f>IF(C47="","",VLOOKUP(C47,'Danh mục'!$A$1:$C$31,2,FALSE))</f>
        <v>Xông hơi đi kèm</v>
      </c>
      <c r="E47" s="22">
        <v>1</v>
      </c>
      <c r="F47" s="7">
        <f>IF(E47="","",E47*VLOOKUP(C47,'Danh mục'!$A$1:$C$31,3,FALSE))</f>
        <v>40000</v>
      </c>
      <c r="G47" s="7"/>
    </row>
    <row r="48" spans="1:16" x14ac:dyDescent="0.2">
      <c r="A48" s="10">
        <f t="shared" si="1"/>
        <v>35</v>
      </c>
      <c r="B48" s="10" t="s">
        <v>52</v>
      </c>
      <c r="C48" s="10">
        <v>1</v>
      </c>
      <c r="D48" s="7" t="str">
        <f>IF(C48="","",VLOOKUP(C48,'Danh mục'!$A$1:$C$31,2,FALSE))</f>
        <v>Xông hơi</v>
      </c>
      <c r="E48" s="22">
        <v>1</v>
      </c>
      <c r="F48" s="7">
        <f>IF(E48="","",E48*VLOOKUP(C48,'Danh mục'!$A$1:$C$31,3,FALSE))</f>
        <v>60000</v>
      </c>
      <c r="G48" s="7"/>
    </row>
    <row r="49" spans="1:7" x14ac:dyDescent="0.2">
      <c r="A49" s="10">
        <f t="shared" si="1"/>
        <v>36</v>
      </c>
      <c r="B49" s="10" t="s">
        <v>53</v>
      </c>
      <c r="C49" s="10">
        <v>2</v>
      </c>
      <c r="D49" s="7" t="str">
        <f>IF(C49="","",VLOOKUP(C49,'Danh mục'!$A$1:$C$31,2,FALSE))</f>
        <v>Massage body gói 1</v>
      </c>
      <c r="E49" s="22">
        <v>1</v>
      </c>
      <c r="F49" s="7">
        <f>IF(E49="","",E49*VLOOKUP(C49,'Danh mục'!$A$1:$C$31,3,FALSE))</f>
        <v>80000</v>
      </c>
      <c r="G49" s="7"/>
    </row>
    <row r="50" spans="1:7" x14ac:dyDescent="0.2">
      <c r="A50" s="10">
        <f t="shared" si="1"/>
        <v>37</v>
      </c>
      <c r="B50" s="10" t="s">
        <v>53</v>
      </c>
      <c r="C50" s="10">
        <v>11</v>
      </c>
      <c r="D50" s="7" t="str">
        <f>IF(C50="","",VLOOKUP(C50,'Danh mục'!$A$1:$C$31,2,FALSE))</f>
        <v>Xông hơi đi kèm</v>
      </c>
      <c r="E50" s="22">
        <v>1</v>
      </c>
      <c r="F50" s="7">
        <f>IF(E50="","",E50*VLOOKUP(C50,'Danh mục'!$A$1:$C$31,3,FALSE))</f>
        <v>40000</v>
      </c>
      <c r="G50" s="7"/>
    </row>
    <row r="51" spans="1:7" x14ac:dyDescent="0.2">
      <c r="A51" s="10">
        <f t="shared" si="1"/>
        <v>38</v>
      </c>
      <c r="B51" s="10" t="s">
        <v>54</v>
      </c>
      <c r="C51" s="10">
        <v>2</v>
      </c>
      <c r="D51" s="7" t="str">
        <f>IF(C51="","",VLOOKUP(C51,'Danh mục'!$A$1:$C$31,2,FALSE))</f>
        <v>Massage body gói 1</v>
      </c>
      <c r="E51" s="22">
        <v>1</v>
      </c>
      <c r="F51" s="7">
        <f>IF(E51="","",E51*VLOOKUP(C51,'Danh mục'!$A$1:$C$31,3,FALSE))</f>
        <v>80000</v>
      </c>
      <c r="G51" s="7"/>
    </row>
    <row r="52" spans="1:7" x14ac:dyDescent="0.2">
      <c r="A52" s="10">
        <f t="shared" si="1"/>
        <v>39</v>
      </c>
      <c r="B52" s="10" t="s">
        <v>55</v>
      </c>
      <c r="C52" s="10">
        <v>2</v>
      </c>
      <c r="D52" s="7" t="str">
        <f>IF(C52="","",VLOOKUP(C52,'Danh mục'!$A$1:$C$31,2,FALSE))</f>
        <v>Massage body gói 1</v>
      </c>
      <c r="E52" s="22">
        <v>4</v>
      </c>
      <c r="F52" s="7">
        <f>IF(E52="","",E52*VLOOKUP(C52,'Danh mục'!$A$1:$C$31,3,FALSE))</f>
        <v>320000</v>
      </c>
      <c r="G52" s="7"/>
    </row>
    <row r="53" spans="1:7" x14ac:dyDescent="0.2">
      <c r="A53" s="10">
        <f t="shared" si="1"/>
        <v>40</v>
      </c>
      <c r="B53" s="10" t="s">
        <v>56</v>
      </c>
      <c r="C53" s="10">
        <v>2</v>
      </c>
      <c r="D53" s="7" t="str">
        <f>IF(C53="","",VLOOKUP(C53,'Danh mục'!$A$1:$C$31,2,FALSE))</f>
        <v>Massage body gói 1</v>
      </c>
      <c r="E53" s="22">
        <v>1</v>
      </c>
      <c r="F53" s="7">
        <f>IF(E53="","",E53*VLOOKUP(C53,'Danh mục'!$A$1:$C$31,3,FALSE))</f>
        <v>80000</v>
      </c>
      <c r="G53" s="7"/>
    </row>
    <row r="54" spans="1:7" x14ac:dyDescent="0.2">
      <c r="A54" s="10">
        <f t="shared" si="1"/>
        <v>41</v>
      </c>
      <c r="B54" s="10" t="s">
        <v>56</v>
      </c>
      <c r="C54" s="10">
        <v>14</v>
      </c>
      <c r="D54" s="7" t="str">
        <f>IF(C54="","",VLOOKUP(C54,'Danh mục'!$A$1:$C$31,2,FALSE))</f>
        <v>Đá nóng</v>
      </c>
      <c r="E54" s="22">
        <v>1</v>
      </c>
      <c r="F54" s="7">
        <f>IF(E54="","",E54*VLOOKUP(C54,'Danh mục'!$A$1:$C$31,3,FALSE))</f>
        <v>30000</v>
      </c>
      <c r="G54" s="7"/>
    </row>
    <row r="55" spans="1:7" x14ac:dyDescent="0.2">
      <c r="A55" s="10">
        <v>36</v>
      </c>
      <c r="B55" s="10" t="s">
        <v>57</v>
      </c>
      <c r="C55" s="10">
        <v>2</v>
      </c>
      <c r="D55" s="7" t="str">
        <f>IF(C55="","",VLOOKUP(C55,'Danh mục'!$A$1:$C$31,2,FALSE))</f>
        <v>Massage body gói 1</v>
      </c>
      <c r="E55" s="22">
        <v>2</v>
      </c>
      <c r="F55" s="7">
        <f>IF(E55="","",E55*VLOOKUP(C55,'Danh mục'!$A$1:$C$31,3,FALSE))</f>
        <v>160000</v>
      </c>
      <c r="G55" s="7"/>
    </row>
    <row r="56" spans="1:7" x14ac:dyDescent="0.2">
      <c r="A56" s="10">
        <v>36</v>
      </c>
      <c r="B56" s="10" t="s">
        <v>57</v>
      </c>
      <c r="C56" s="10">
        <v>11</v>
      </c>
      <c r="D56" s="7" t="str">
        <f>IF(C56="","",VLOOKUP(C56,'Danh mục'!$A$1:$C$31,2,FALSE))</f>
        <v>Xông hơi đi kèm</v>
      </c>
      <c r="E56" s="22">
        <v>2</v>
      </c>
      <c r="F56" s="7">
        <f>IF(E56="","",E56*VLOOKUP(C56,'Danh mục'!$A$1:$C$31,3,FALSE))</f>
        <v>80000</v>
      </c>
      <c r="G56" s="7"/>
    </row>
    <row r="57" spans="1:7" x14ac:dyDescent="0.2">
      <c r="A57" s="10">
        <v>36</v>
      </c>
      <c r="B57" s="10" t="s">
        <v>57</v>
      </c>
      <c r="C57" s="10">
        <v>18</v>
      </c>
      <c r="D57" s="7" t="str">
        <f>IF(C57="","",VLOOKUP(C57,'Danh mục'!$A$1:$C$31,2,FALSE))</f>
        <v>Phòng VIP 1</v>
      </c>
      <c r="E57" s="22">
        <v>2</v>
      </c>
      <c r="F57" s="49">
        <f>IF(E57="","",E57*VLOOKUP(C57,'Danh mục'!$A$1:$C$31,3,FALSE))</f>
        <v>80000</v>
      </c>
      <c r="G57" s="7"/>
    </row>
    <row r="58" spans="1:7" x14ac:dyDescent="0.2">
      <c r="A58" s="10">
        <f t="shared" si="1"/>
        <v>37</v>
      </c>
      <c r="B58" s="10" t="s">
        <v>58</v>
      </c>
      <c r="C58" s="10">
        <v>4</v>
      </c>
      <c r="D58" s="7" t="str">
        <f>IF(C58="","",VLOOKUP(C58,'Danh mục'!$A$1:$C$31,2,FALSE))</f>
        <v>Massage chân + thảo dược</v>
      </c>
      <c r="E58" s="22">
        <v>2</v>
      </c>
      <c r="F58" s="49">
        <f>IF(E58="","",E58*VLOOKUP(C58,'Danh mục'!$A$1:$C$31,3,FALSE))</f>
        <v>160000</v>
      </c>
      <c r="G58" s="7"/>
    </row>
    <row r="59" spans="1:7" x14ac:dyDescent="0.2">
      <c r="A59" s="10">
        <f t="shared" si="1"/>
        <v>38</v>
      </c>
      <c r="B59" s="10" t="s">
        <v>58</v>
      </c>
      <c r="C59" s="10">
        <v>13</v>
      </c>
      <c r="D59" s="7" t="str">
        <f>IF(C59="","",VLOOKUP(C59,'Danh mục'!$A$1:$C$31,2,FALSE))</f>
        <v>Tinh dầu quế</v>
      </c>
      <c r="E59" s="22">
        <v>2</v>
      </c>
      <c r="F59" s="7">
        <f>IF(E59="","",E59*VLOOKUP(C59,'Danh mục'!$A$1:$C$31,3,FALSE))</f>
        <v>80000</v>
      </c>
      <c r="G59" s="7"/>
    </row>
    <row r="60" spans="1:7" x14ac:dyDescent="0.2">
      <c r="A60" s="10">
        <f t="shared" si="1"/>
        <v>39</v>
      </c>
      <c r="B60" s="10" t="s">
        <v>59</v>
      </c>
      <c r="C60" s="10">
        <v>16</v>
      </c>
      <c r="D60" s="7" t="str">
        <f>IF(C60="","",VLOOKUP(C60,'Danh mục'!$A$1:$C$31,2,FALSE))</f>
        <v>Combo 1</v>
      </c>
      <c r="E60" s="22">
        <v>2</v>
      </c>
      <c r="F60" s="7">
        <f>IF(E60="","",E60*VLOOKUP(C60,'Danh mục'!$A$1:$C$31,3,FALSE))</f>
        <v>478000</v>
      </c>
      <c r="G60" s="7"/>
    </row>
    <row r="61" spans="1:7" x14ac:dyDescent="0.2">
      <c r="A61" s="10">
        <f t="shared" si="1"/>
        <v>40</v>
      </c>
      <c r="B61" s="10" t="s">
        <v>60</v>
      </c>
      <c r="C61" s="10">
        <v>3</v>
      </c>
      <c r="D61" s="7" t="str">
        <f>IF(C61="","",VLOOKUP(C61,'Danh mục'!$A$1:$C$31,2,FALSE))</f>
        <v>Massage body gói 2</v>
      </c>
      <c r="E61" s="22">
        <v>1</v>
      </c>
      <c r="F61" s="7">
        <f>IF(E61="","",E61*VLOOKUP(C61,'Danh mục'!$A$1:$C$31,3,FALSE))</f>
        <v>120000</v>
      </c>
      <c r="G61" s="7"/>
    </row>
    <row r="62" spans="1:7" x14ac:dyDescent="0.2">
      <c r="A62" s="10">
        <f t="shared" si="1"/>
        <v>41</v>
      </c>
      <c r="B62" s="10" t="s">
        <v>61</v>
      </c>
      <c r="C62" s="10">
        <v>2</v>
      </c>
      <c r="D62" s="7" t="str">
        <f>IF(C62="","",VLOOKUP(C62,'Danh mục'!$A$1:$C$31,2,FALSE))</f>
        <v>Massage body gói 1</v>
      </c>
      <c r="E62" s="22">
        <v>1</v>
      </c>
      <c r="F62" s="7">
        <f>IF(E62="","",E62*VLOOKUP(C62,'Danh mục'!$A$1:$C$31,3,FALSE))</f>
        <v>80000</v>
      </c>
      <c r="G62" s="7"/>
    </row>
    <row r="63" spans="1:7" x14ac:dyDescent="0.2">
      <c r="A63" s="10">
        <f t="shared" si="1"/>
        <v>42</v>
      </c>
      <c r="B63" s="10" t="s">
        <v>61</v>
      </c>
      <c r="C63" s="10">
        <v>13</v>
      </c>
      <c r="D63" s="7" t="str">
        <f>IF(C63="","",VLOOKUP(C63,'Danh mục'!$A$1:$C$31,2,FALSE))</f>
        <v>Tinh dầu quế</v>
      </c>
      <c r="E63" s="22">
        <v>1</v>
      </c>
      <c r="F63" s="7">
        <f>IF(E63="","",E63*VLOOKUP(C63,'Danh mục'!$A$1:$C$31,3,FALSE))</f>
        <v>40000</v>
      </c>
      <c r="G63" s="7"/>
    </row>
    <row r="64" spans="1:7" x14ac:dyDescent="0.2">
      <c r="A64" s="10">
        <f t="shared" si="1"/>
        <v>43</v>
      </c>
      <c r="B64" s="10" t="s">
        <v>62</v>
      </c>
      <c r="C64" s="10">
        <v>2</v>
      </c>
      <c r="D64" s="7" t="str">
        <f>IF(C64="","",VLOOKUP(C64,'Danh mục'!$A$1:$C$31,2,FALSE))</f>
        <v>Massage body gói 1</v>
      </c>
      <c r="E64" s="22">
        <v>1</v>
      </c>
      <c r="F64" s="7">
        <f>IF(E64="","",E64*VLOOKUP(C64,'Danh mục'!$A$1:$C$31,3,FALSE))</f>
        <v>80000</v>
      </c>
      <c r="G64" s="7"/>
    </row>
    <row r="65" spans="1:13" x14ac:dyDescent="0.2">
      <c r="A65" s="10">
        <f t="shared" si="1"/>
        <v>44</v>
      </c>
      <c r="B65" s="10" t="s">
        <v>62</v>
      </c>
      <c r="C65" s="10">
        <v>11</v>
      </c>
      <c r="D65" s="7" t="str">
        <f>IF(C65="","",VLOOKUP(C65,'Danh mục'!$A$1:$C$31,2,FALSE))</f>
        <v>Xông hơi đi kèm</v>
      </c>
      <c r="E65" s="22">
        <v>1</v>
      </c>
      <c r="F65" s="7">
        <f>IF(E65="","",E65*VLOOKUP(C65,'Danh mục'!$A$1:$C$31,3,FALSE))</f>
        <v>40000</v>
      </c>
      <c r="G65" s="7"/>
    </row>
    <row r="66" spans="1:13" ht="12" customHeight="1" x14ac:dyDescent="0.2">
      <c r="A66" s="10">
        <f t="shared" si="1"/>
        <v>45</v>
      </c>
      <c r="B66" s="10" t="s">
        <v>63</v>
      </c>
      <c r="C66" s="10">
        <v>2</v>
      </c>
      <c r="D66" s="7" t="str">
        <f>IF(C66="","",VLOOKUP(C66,'Danh mục'!$A$1:$C$31,2,FALSE))</f>
        <v>Massage body gói 1</v>
      </c>
      <c r="E66" s="22">
        <v>1</v>
      </c>
      <c r="F66" s="7">
        <f>IF(E66="","",E66*VLOOKUP(C66,'Danh mục'!$A$1:$C$31,3,FALSE))</f>
        <v>80000</v>
      </c>
      <c r="G66" s="7"/>
    </row>
    <row r="67" spans="1:13" ht="12" customHeight="1" x14ac:dyDescent="0.2">
      <c r="A67" s="10">
        <f t="shared" si="1"/>
        <v>46</v>
      </c>
      <c r="B67" s="10" t="s">
        <v>63</v>
      </c>
      <c r="C67" s="10">
        <v>11</v>
      </c>
      <c r="D67" s="7" t="str">
        <f>IF(C67="","",VLOOKUP(C67,'Danh mục'!$A$1:$C$31,2,FALSE))</f>
        <v>Xông hơi đi kèm</v>
      </c>
      <c r="E67" s="22">
        <v>1</v>
      </c>
      <c r="F67" s="7">
        <f>IF(E67="","",E67*VLOOKUP(C67,'Danh mục'!$A$1:$C$31,3,FALSE))</f>
        <v>40000</v>
      </c>
      <c r="G67" s="7"/>
    </row>
    <row r="68" spans="1:13" x14ac:dyDescent="0.2">
      <c r="A68" s="10">
        <f t="shared" si="1"/>
        <v>47</v>
      </c>
      <c r="B68" s="10" t="s">
        <v>63</v>
      </c>
      <c r="C68" s="10">
        <v>18</v>
      </c>
      <c r="D68" s="7" t="str">
        <f>IF(C68="","",VLOOKUP(C68,'Danh mục'!$A$1:$C$31,2,FALSE))</f>
        <v>Phòng VIP 1</v>
      </c>
      <c r="E68" s="22">
        <v>1</v>
      </c>
      <c r="F68" s="7">
        <f>IF(E68="","",E68*VLOOKUP(C68,'Danh mục'!$A$1:$C$31,3,FALSE))</f>
        <v>40000</v>
      </c>
      <c r="G68" s="7"/>
    </row>
    <row r="69" spans="1:13" x14ac:dyDescent="0.2">
      <c r="A69" s="10">
        <f t="shared" si="1"/>
        <v>48</v>
      </c>
      <c r="B69" s="10" t="s">
        <v>64</v>
      </c>
      <c r="C69" s="10">
        <v>2</v>
      </c>
      <c r="D69" s="7" t="str">
        <f>IF(C69="","",VLOOKUP(C69,'Danh mục'!$A$1:$C$31,2,FALSE))</f>
        <v>Massage body gói 1</v>
      </c>
      <c r="E69" s="22">
        <v>1</v>
      </c>
      <c r="F69" s="7">
        <f>IF(E69="","",E69*VLOOKUP(C69,'Danh mục'!$A$1:$C$31,3,FALSE))</f>
        <v>80000</v>
      </c>
      <c r="G69" s="7"/>
    </row>
    <row r="70" spans="1:13" x14ac:dyDescent="0.2">
      <c r="A70" s="10">
        <f t="shared" si="1"/>
        <v>49</v>
      </c>
      <c r="B70" s="10" t="s">
        <v>64</v>
      </c>
      <c r="C70" s="10">
        <v>11</v>
      </c>
      <c r="D70" s="7" t="str">
        <f>IF(C70="","",VLOOKUP(C70,'Danh mục'!$A$1:$C$31,2,FALSE))</f>
        <v>Xông hơi đi kèm</v>
      </c>
      <c r="E70" s="22">
        <v>1</v>
      </c>
      <c r="F70" s="7">
        <f>IF(E70="","",E70*VLOOKUP(C70,'Danh mục'!$A$1:$C$31,3,FALSE))</f>
        <v>40000</v>
      </c>
      <c r="G70" s="7"/>
      <c r="L70" s="44"/>
      <c r="M70" s="45"/>
    </row>
    <row r="71" spans="1:13" x14ac:dyDescent="0.2">
      <c r="A71" s="10">
        <f t="shared" si="1"/>
        <v>50</v>
      </c>
      <c r="B71" s="10" t="s">
        <v>64</v>
      </c>
      <c r="C71" s="10">
        <v>18</v>
      </c>
      <c r="D71" s="7" t="str">
        <f>IF(C71="","",VLOOKUP(C71,'Danh mục'!$A$1:$C$31,2,FALSE))</f>
        <v>Phòng VIP 1</v>
      </c>
      <c r="E71" s="22">
        <v>1</v>
      </c>
      <c r="F71" s="7">
        <f>IF(E71="","",E71*VLOOKUP(C71,'Danh mục'!$A$1:$C$31,3,FALSE))</f>
        <v>40000</v>
      </c>
      <c r="G71" s="7"/>
      <c r="L71" s="44"/>
      <c r="M71" s="45"/>
    </row>
    <row r="72" spans="1:13" x14ac:dyDescent="0.2">
      <c r="A72" s="10">
        <f t="shared" si="1"/>
        <v>51</v>
      </c>
      <c r="B72" s="10" t="s">
        <v>65</v>
      </c>
      <c r="C72" s="10">
        <v>3</v>
      </c>
      <c r="D72" s="7" t="str">
        <f>IF(C72="","",VLOOKUP(C72,'Danh mục'!$A$1:$C$31,2,FALSE))</f>
        <v>Massage body gói 2</v>
      </c>
      <c r="E72" s="22">
        <v>1</v>
      </c>
      <c r="F72" s="7">
        <f>IF(E72="","",E72*VLOOKUP(C72,'Danh mục'!$A$1:$C$31,3,FALSE))</f>
        <v>120000</v>
      </c>
      <c r="G72" s="7"/>
      <c r="L72" s="44"/>
      <c r="M72" s="45"/>
    </row>
    <row r="73" spans="1:13" x14ac:dyDescent="0.2">
      <c r="A73" s="10">
        <f t="shared" si="1"/>
        <v>52</v>
      </c>
      <c r="B73" s="10" t="s">
        <v>66</v>
      </c>
      <c r="C73" s="10">
        <v>21</v>
      </c>
      <c r="D73" s="7" t="str">
        <f>IF(C73="","",VLOOKUP(C73,'Danh mục'!$A$1:$C$31,2,FALSE))</f>
        <v>Combo 3</v>
      </c>
      <c r="E73" s="22">
        <v>2</v>
      </c>
      <c r="F73" s="7">
        <f>IF(E73="","",E73*VLOOKUP(C73,'Danh mục'!$A$1:$C$31,3,FALSE))</f>
        <v>378000</v>
      </c>
      <c r="G73" s="7"/>
      <c r="L73" s="44"/>
      <c r="M73" s="45"/>
    </row>
    <row r="74" spans="1:13" x14ac:dyDescent="0.2">
      <c r="A74" s="10">
        <f t="shared" ref="A74:A106" si="2">A73+1</f>
        <v>53</v>
      </c>
      <c r="B74" s="10" t="s">
        <v>67</v>
      </c>
      <c r="C74" s="10">
        <v>2</v>
      </c>
      <c r="D74" s="7" t="str">
        <f>IF(C74="","",VLOOKUP(C74,'Danh mục'!$A$1:$C$31,2,FALSE))</f>
        <v>Massage body gói 1</v>
      </c>
      <c r="E74" s="22">
        <v>1</v>
      </c>
      <c r="F74" s="7">
        <f>IF(E74="","",E74*VLOOKUP(C74,'Danh mục'!$A$1:$C$31,3,FALSE))</f>
        <v>80000</v>
      </c>
      <c r="G74" s="7"/>
      <c r="L74" s="44"/>
      <c r="M74" s="45"/>
    </row>
    <row r="75" spans="1:13" x14ac:dyDescent="0.2">
      <c r="A75" s="10">
        <f t="shared" si="2"/>
        <v>54</v>
      </c>
      <c r="B75" s="10" t="s">
        <v>68</v>
      </c>
      <c r="C75" s="10">
        <v>2</v>
      </c>
      <c r="D75" s="7" t="str">
        <f>IF(C75="","",VLOOKUP(C75,'Danh mục'!$A$1:$C$31,2,FALSE))</f>
        <v>Massage body gói 1</v>
      </c>
      <c r="E75" s="22">
        <v>1</v>
      </c>
      <c r="F75" s="7">
        <f>IF(E75="","",E75*VLOOKUP(C75,'Danh mục'!$A$1:$C$31,3,FALSE))</f>
        <v>80000</v>
      </c>
      <c r="G75" s="7"/>
      <c r="L75" s="44"/>
      <c r="M75" s="45"/>
    </row>
    <row r="76" spans="1:13" x14ac:dyDescent="0.2">
      <c r="A76" s="10">
        <f t="shared" si="2"/>
        <v>55</v>
      </c>
      <c r="B76" s="10" t="s">
        <v>69</v>
      </c>
      <c r="C76" s="10">
        <v>2</v>
      </c>
      <c r="D76" s="7" t="str">
        <f>IF(C76="","",VLOOKUP(C76,'Danh mục'!$A$1:$C$31,2,FALSE))</f>
        <v>Massage body gói 1</v>
      </c>
      <c r="E76" s="22">
        <v>1</v>
      </c>
      <c r="F76" s="7">
        <f>IF(E76="","",E76*VLOOKUP(C76,'Danh mục'!$A$1:$C$31,3,FALSE))</f>
        <v>80000</v>
      </c>
      <c r="G76" s="7"/>
      <c r="L76" s="44"/>
      <c r="M76" s="45"/>
    </row>
    <row r="77" spans="1:13" x14ac:dyDescent="0.2">
      <c r="A77" s="10">
        <f t="shared" si="2"/>
        <v>56</v>
      </c>
      <c r="B77" s="10" t="s">
        <v>71</v>
      </c>
      <c r="C77" s="10">
        <v>2</v>
      </c>
      <c r="D77" s="7" t="str">
        <f>IF(C77="","",VLOOKUP(C77,'Danh mục'!$A$1:$C$31,2,FALSE))</f>
        <v>Massage body gói 1</v>
      </c>
      <c r="E77" s="22">
        <v>2</v>
      </c>
      <c r="F77" s="7">
        <f>IF(E77="","",E77*VLOOKUP(C77,'Danh mục'!$A$1:$C$31,3,FALSE))</f>
        <v>160000</v>
      </c>
      <c r="G77" s="7"/>
      <c r="L77" s="44"/>
      <c r="M77" s="45"/>
    </row>
    <row r="78" spans="1:13" x14ac:dyDescent="0.2">
      <c r="A78" s="10">
        <f t="shared" si="2"/>
        <v>57</v>
      </c>
      <c r="B78" s="10" t="s">
        <v>70</v>
      </c>
      <c r="C78" s="10">
        <v>2</v>
      </c>
      <c r="D78" s="7" t="str">
        <f>IF(C78="","",VLOOKUP(C78,'Danh mục'!$A$1:$C$31,2,FALSE))</f>
        <v>Massage body gói 1</v>
      </c>
      <c r="E78" s="22">
        <v>1</v>
      </c>
      <c r="F78" s="7">
        <f>IF(E78="","",E78*VLOOKUP(C78,'Danh mục'!$A$1:$C$31,3,FALSE))</f>
        <v>80000</v>
      </c>
      <c r="G78" s="7"/>
      <c r="L78" s="44"/>
      <c r="M78" s="45"/>
    </row>
    <row r="79" spans="1:13" x14ac:dyDescent="0.2">
      <c r="A79" s="10">
        <f t="shared" si="2"/>
        <v>58</v>
      </c>
      <c r="B79" s="10" t="s">
        <v>70</v>
      </c>
      <c r="C79" s="10">
        <v>18</v>
      </c>
      <c r="D79" s="7" t="str">
        <f>IF(C79="","",VLOOKUP(C79,'Danh mục'!$A$1:$C$31,2,FALSE))</f>
        <v>Phòng VIP 1</v>
      </c>
      <c r="E79" s="22">
        <v>1</v>
      </c>
      <c r="F79" s="7">
        <f>IF(E79="","",E79*VLOOKUP(C79,'Danh mục'!$A$1:$C$31,3,FALSE))</f>
        <v>40000</v>
      </c>
      <c r="G79" s="49"/>
      <c r="L79" s="44"/>
      <c r="M79" s="45"/>
    </row>
    <row r="80" spans="1:13" x14ac:dyDescent="0.2">
      <c r="A80" s="10">
        <f t="shared" si="2"/>
        <v>59</v>
      </c>
      <c r="B80" s="10" t="s">
        <v>72</v>
      </c>
      <c r="C80" s="10">
        <v>2</v>
      </c>
      <c r="D80" s="7" t="str">
        <f>IF(C80="","",VLOOKUP(C80,'Danh mục'!$A$1:$C$31,2,FALSE))</f>
        <v>Massage body gói 1</v>
      </c>
      <c r="E80" s="22">
        <v>1</v>
      </c>
      <c r="F80" s="7">
        <f>IF(E80="","",E80*VLOOKUP(C80,'Danh mục'!$A$1:$C$31,3,FALSE))</f>
        <v>80000</v>
      </c>
      <c r="G80" s="49"/>
      <c r="L80" s="44"/>
      <c r="M80" s="45"/>
    </row>
    <row r="81" spans="1:13" x14ac:dyDescent="0.2">
      <c r="A81" s="10">
        <f t="shared" si="2"/>
        <v>60</v>
      </c>
      <c r="B81" s="10" t="s">
        <v>72</v>
      </c>
      <c r="C81" s="10">
        <v>11</v>
      </c>
      <c r="D81" s="7" t="str">
        <f>IF(C81="","",VLOOKUP(C81,'Danh mục'!$A$1:$C$31,2,FALSE))</f>
        <v>Xông hơi đi kèm</v>
      </c>
      <c r="E81" s="22">
        <v>1</v>
      </c>
      <c r="F81" s="7">
        <f>IF(E81="","",E81*VLOOKUP(C81,'Danh mục'!$A$1:$C$31,3,FALSE))</f>
        <v>40000</v>
      </c>
      <c r="G81" s="49"/>
      <c r="L81" s="44"/>
      <c r="M81" s="45"/>
    </row>
    <row r="82" spans="1:13" x14ac:dyDescent="0.2">
      <c r="A82" s="10">
        <f t="shared" si="2"/>
        <v>61</v>
      </c>
      <c r="B82" s="10" t="s">
        <v>72</v>
      </c>
      <c r="C82" s="10">
        <v>18</v>
      </c>
      <c r="D82" s="7" t="str">
        <f>IF(C82="","",VLOOKUP(C82,'Danh mục'!$A$1:$C$31,2,FALSE))</f>
        <v>Phòng VIP 1</v>
      </c>
      <c r="E82" s="22">
        <v>1</v>
      </c>
      <c r="F82" s="7">
        <f>IF(E82="","",E82*VLOOKUP(C82,'Danh mục'!$A$1:$C$31,3,FALSE))</f>
        <v>40000</v>
      </c>
      <c r="G82" s="49"/>
      <c r="L82" s="44"/>
      <c r="M82" s="45"/>
    </row>
    <row r="83" spans="1:13" x14ac:dyDescent="0.2">
      <c r="A83" s="10">
        <f t="shared" si="2"/>
        <v>62</v>
      </c>
      <c r="B83" s="10" t="s">
        <v>73</v>
      </c>
      <c r="C83" s="10">
        <v>14</v>
      </c>
      <c r="D83" s="7" t="str">
        <f>IF(C83="","",VLOOKUP(C83,'Danh mục'!$A$1:$C$31,2,FALSE))</f>
        <v>Đá nóng</v>
      </c>
      <c r="E83" s="22">
        <v>1</v>
      </c>
      <c r="F83" s="7">
        <f>IF(E83="","",E83*VLOOKUP(C83,'Danh mục'!$A$1:$C$31,3,FALSE))</f>
        <v>30000</v>
      </c>
      <c r="G83" s="49"/>
      <c r="L83" s="44"/>
      <c r="M83" s="45"/>
    </row>
    <row r="84" spans="1:13" x14ac:dyDescent="0.2">
      <c r="A84" s="10">
        <f t="shared" si="2"/>
        <v>63</v>
      </c>
      <c r="B84" s="10" t="s">
        <v>74</v>
      </c>
      <c r="C84" s="10">
        <v>2</v>
      </c>
      <c r="D84" s="7" t="str">
        <f>IF(C84="","",VLOOKUP(C84,'Danh mục'!$A$1:$C$31,2,FALSE))</f>
        <v>Massage body gói 1</v>
      </c>
      <c r="E84" s="22">
        <v>1</v>
      </c>
      <c r="F84" s="7">
        <f>IF(E84="","",E84*VLOOKUP(C84,'Danh mục'!$A$1:$C$31,3,FALSE))</f>
        <v>80000</v>
      </c>
      <c r="G84" s="49"/>
      <c r="L84" s="44"/>
      <c r="M84" s="45"/>
    </row>
    <row r="85" spans="1:13" x14ac:dyDescent="0.2">
      <c r="A85" s="10">
        <f t="shared" si="2"/>
        <v>64</v>
      </c>
      <c r="B85" s="10" t="s">
        <v>75</v>
      </c>
      <c r="C85" s="10">
        <v>2</v>
      </c>
      <c r="D85" s="7" t="str">
        <f>IF(C85="","",VLOOKUP(C85,'Danh mục'!$A$1:$C$31,2,FALSE))</f>
        <v>Massage body gói 1</v>
      </c>
      <c r="E85" s="22">
        <v>3</v>
      </c>
      <c r="F85" s="7">
        <f>IF(E85="","",E85*VLOOKUP(C85,'Danh mục'!$A$1:$C$31,3,FALSE))</f>
        <v>240000</v>
      </c>
      <c r="G85" s="49"/>
      <c r="L85" s="44"/>
      <c r="M85" s="45"/>
    </row>
    <row r="86" spans="1:13" x14ac:dyDescent="0.2">
      <c r="A86" s="10">
        <f t="shared" si="2"/>
        <v>65</v>
      </c>
      <c r="B86" s="10" t="s">
        <v>75</v>
      </c>
      <c r="C86" s="10">
        <v>11</v>
      </c>
      <c r="D86" s="7" t="str">
        <f>IF(C86="","",VLOOKUP(C86,'Danh mục'!$A$1:$C$31,2,FALSE))</f>
        <v>Xông hơi đi kèm</v>
      </c>
      <c r="E86" s="22">
        <v>3</v>
      </c>
      <c r="F86" s="7">
        <f>IF(E86="","",E86*VLOOKUP(C86,'Danh mục'!$A$1:$C$31,3,FALSE))</f>
        <v>120000</v>
      </c>
      <c r="G86" s="49"/>
      <c r="L86" s="44"/>
      <c r="M86" s="45"/>
    </row>
    <row r="87" spans="1:13" x14ac:dyDescent="0.2">
      <c r="A87" s="10">
        <f t="shared" si="2"/>
        <v>66</v>
      </c>
      <c r="B87" s="10" t="s">
        <v>75</v>
      </c>
      <c r="C87" s="10">
        <v>18</v>
      </c>
      <c r="D87" s="7" t="str">
        <f>IF(C87="","",VLOOKUP(C87,'Danh mục'!$A$1:$C$31,2,FALSE))</f>
        <v>Phòng VIP 1</v>
      </c>
      <c r="E87" s="22">
        <v>3</v>
      </c>
      <c r="F87" s="7">
        <f>IF(E87="","",E87*VLOOKUP(C87,'Danh mục'!$A$1:$C$31,3,FALSE))</f>
        <v>120000</v>
      </c>
      <c r="G87" s="49"/>
      <c r="L87" s="44"/>
      <c r="M87" s="45"/>
    </row>
    <row r="88" spans="1:13" x14ac:dyDescent="0.2">
      <c r="A88" s="10">
        <f t="shared" si="2"/>
        <v>67</v>
      </c>
      <c r="B88" s="10" t="s">
        <v>76</v>
      </c>
      <c r="C88" s="10">
        <v>21</v>
      </c>
      <c r="D88" s="7" t="str">
        <f>IF(C88="","",VLOOKUP(C88,'Danh mục'!$A$1:$C$31,2,FALSE))</f>
        <v>Combo 3</v>
      </c>
      <c r="E88" s="22">
        <v>2</v>
      </c>
      <c r="F88" s="7">
        <f>IF(E88="","",E88*VLOOKUP(C88,'Danh mục'!$A$1:$C$31,3,FALSE))</f>
        <v>378000</v>
      </c>
      <c r="G88" s="49"/>
      <c r="L88" s="44"/>
      <c r="M88" s="45"/>
    </row>
    <row r="89" spans="1:13" x14ac:dyDescent="0.2">
      <c r="A89" s="10">
        <f t="shared" si="2"/>
        <v>68</v>
      </c>
      <c r="B89" s="10" t="s">
        <v>77</v>
      </c>
      <c r="C89" s="10">
        <v>2</v>
      </c>
      <c r="D89" s="7" t="str">
        <f>IF(C89="","",VLOOKUP(C89,'Danh mục'!$A$1:$C$31,2,FALSE))</f>
        <v>Massage body gói 1</v>
      </c>
      <c r="E89" s="22">
        <v>1</v>
      </c>
      <c r="F89" s="7">
        <f>IF(E89="","",E89*VLOOKUP(C89,'Danh mục'!$A$1:$C$31,3,FALSE))</f>
        <v>80000</v>
      </c>
      <c r="G89" s="49"/>
      <c r="L89" s="44"/>
      <c r="M89" s="45"/>
    </row>
    <row r="90" spans="1:13" x14ac:dyDescent="0.2">
      <c r="A90" s="10">
        <f t="shared" si="2"/>
        <v>69</v>
      </c>
      <c r="B90" s="10" t="s">
        <v>77</v>
      </c>
      <c r="C90" s="10">
        <v>11</v>
      </c>
      <c r="D90" s="7" t="str">
        <f>IF(C90="","",VLOOKUP(C90,'Danh mục'!$A$1:$C$31,2,FALSE))</f>
        <v>Xông hơi đi kèm</v>
      </c>
      <c r="E90" s="22">
        <v>1</v>
      </c>
      <c r="F90" s="7">
        <f>IF(E90="","",E90*VLOOKUP(C90,'Danh mục'!$A$1:$C$31,3,FALSE))</f>
        <v>40000</v>
      </c>
      <c r="G90" s="49"/>
      <c r="L90" s="44"/>
      <c r="M90" s="45"/>
    </row>
    <row r="91" spans="1:13" x14ac:dyDescent="0.2">
      <c r="A91" s="10">
        <f t="shared" si="2"/>
        <v>70</v>
      </c>
      <c r="B91" s="10" t="s">
        <v>78</v>
      </c>
      <c r="C91" s="10">
        <v>2</v>
      </c>
      <c r="D91" s="7" t="str">
        <f>IF(C91="","",VLOOKUP(C91,'Danh mục'!$A$1:$C$31,2,FALSE))</f>
        <v>Massage body gói 1</v>
      </c>
      <c r="E91" s="22">
        <v>1</v>
      </c>
      <c r="F91" s="7">
        <f>IF(E91="","",E91*VLOOKUP(C91,'Danh mục'!$A$1:$C$31,3,FALSE))</f>
        <v>80000</v>
      </c>
      <c r="G91" s="49"/>
      <c r="L91" s="44"/>
      <c r="M91" s="45"/>
    </row>
    <row r="92" spans="1:13" x14ac:dyDescent="0.2">
      <c r="A92" s="10">
        <f t="shared" si="2"/>
        <v>71</v>
      </c>
      <c r="B92" s="10" t="s">
        <v>78</v>
      </c>
      <c r="C92" s="10">
        <v>13</v>
      </c>
      <c r="D92" s="7" t="str">
        <f>IF(C92="","",VLOOKUP(C92,'Danh mục'!$A$1:$C$31,2,FALSE))</f>
        <v>Tinh dầu quế</v>
      </c>
      <c r="E92" s="22">
        <v>1</v>
      </c>
      <c r="F92" s="7">
        <f>IF(E92="","",E92*VLOOKUP(C92,'Danh mục'!$A$1:$C$31,3,FALSE))</f>
        <v>40000</v>
      </c>
      <c r="G92" s="49"/>
      <c r="L92" s="44"/>
      <c r="M92" s="45"/>
    </row>
    <row r="93" spans="1:13" x14ac:dyDescent="0.2">
      <c r="A93" s="10">
        <f t="shared" si="2"/>
        <v>72</v>
      </c>
      <c r="B93" s="10" t="s">
        <v>79</v>
      </c>
      <c r="C93" s="10">
        <v>2</v>
      </c>
      <c r="D93" s="7" t="str">
        <f>IF(C93="","",VLOOKUP(C93,'Danh mục'!$A$1:$C$31,2,FALSE))</f>
        <v>Massage body gói 1</v>
      </c>
      <c r="E93" s="22">
        <v>1</v>
      </c>
      <c r="F93" s="7">
        <f>IF(E93="","",E93*VLOOKUP(C93,'Danh mục'!$A$1:$C$31,3,FALSE))</f>
        <v>80000</v>
      </c>
      <c r="G93" s="49"/>
      <c r="L93" s="44"/>
      <c r="M93" s="45"/>
    </row>
    <row r="94" spans="1:13" x14ac:dyDescent="0.2">
      <c r="A94" s="10">
        <f t="shared" si="2"/>
        <v>73</v>
      </c>
      <c r="B94" s="10" t="s">
        <v>79</v>
      </c>
      <c r="C94" s="10">
        <v>11</v>
      </c>
      <c r="D94" s="7" t="str">
        <f>IF(C94="","",VLOOKUP(C94,'Danh mục'!$A$1:$C$31,2,FALSE))</f>
        <v>Xông hơi đi kèm</v>
      </c>
      <c r="E94" s="22">
        <v>1</v>
      </c>
      <c r="F94" s="7">
        <f>IF(E94="","",E94*VLOOKUP(C94,'Danh mục'!$A$1:$C$31,3,FALSE))</f>
        <v>40000</v>
      </c>
      <c r="G94" s="49"/>
      <c r="L94" s="44"/>
      <c r="M94" s="45"/>
    </row>
    <row r="95" spans="1:13" x14ac:dyDescent="0.2">
      <c r="A95" s="10">
        <f t="shared" si="2"/>
        <v>74</v>
      </c>
      <c r="B95" s="10" t="s">
        <v>80</v>
      </c>
      <c r="C95" s="10">
        <v>2</v>
      </c>
      <c r="D95" s="7" t="str">
        <f>IF(C95="","",VLOOKUP(C95,'Danh mục'!$A$1:$C$31,2,FALSE))</f>
        <v>Massage body gói 1</v>
      </c>
      <c r="E95" s="22">
        <v>1</v>
      </c>
      <c r="F95" s="7">
        <f>IF(E95="","",E95*VLOOKUP(C95,'Danh mục'!$A$1:$C$31,3,FALSE))</f>
        <v>80000</v>
      </c>
      <c r="G95" s="49"/>
      <c r="L95" s="44"/>
      <c r="M95" s="45"/>
    </row>
    <row r="96" spans="1:13" x14ac:dyDescent="0.2">
      <c r="A96" s="10">
        <f t="shared" si="2"/>
        <v>75</v>
      </c>
      <c r="B96" s="10" t="s">
        <v>81</v>
      </c>
      <c r="C96" s="10"/>
      <c r="D96" s="7" t="str">
        <f>IF(C96="","",VLOOKUP(C96,'Danh mục'!$A$1:$C$31,2,FALSE))</f>
        <v/>
      </c>
      <c r="E96" s="22"/>
      <c r="F96" s="7" t="str">
        <f>IF(E96="","",E96*VLOOKUP(C96,'Danh mục'!$A$1:$C$31,3,FALSE))</f>
        <v/>
      </c>
      <c r="G96" s="49"/>
      <c r="L96" s="44"/>
      <c r="M96" s="45"/>
    </row>
    <row r="97" spans="1:13" x14ac:dyDescent="0.2">
      <c r="A97" s="10">
        <f t="shared" si="2"/>
        <v>76</v>
      </c>
      <c r="B97" s="10" t="s">
        <v>82</v>
      </c>
      <c r="C97" s="10"/>
      <c r="D97" s="7" t="str">
        <f>IF(C97="","",VLOOKUP(C97,'Danh mục'!$A$1:$C$31,2,FALSE))</f>
        <v/>
      </c>
      <c r="E97" s="22"/>
      <c r="F97" s="7" t="str">
        <f>IF(E97="","",E97*VLOOKUP(C97,'Danh mục'!$A$1:$C$31,3,FALSE))</f>
        <v/>
      </c>
      <c r="G97" s="49"/>
      <c r="L97" s="44"/>
      <c r="M97" s="45"/>
    </row>
    <row r="98" spans="1:13" x14ac:dyDescent="0.2">
      <c r="A98" s="10">
        <f t="shared" si="2"/>
        <v>77</v>
      </c>
      <c r="B98" s="10" t="s">
        <v>83</v>
      </c>
      <c r="C98" s="10"/>
      <c r="D98" s="7" t="str">
        <f>IF(C98="","",VLOOKUP(C98,'Danh mục'!$A$1:$C$31,2,FALSE))</f>
        <v/>
      </c>
      <c r="E98" s="22"/>
      <c r="F98" s="7" t="str">
        <f>IF(E98="","",E98*VLOOKUP(C98,'Danh mục'!$A$1:$C$31,3,FALSE))</f>
        <v/>
      </c>
      <c r="G98" s="7"/>
      <c r="L98" s="44"/>
      <c r="M98" s="45"/>
    </row>
    <row r="99" spans="1:13" x14ac:dyDescent="0.2">
      <c r="A99" s="10">
        <f t="shared" si="2"/>
        <v>78</v>
      </c>
      <c r="B99" s="10" t="s">
        <v>84</v>
      </c>
      <c r="C99" s="10"/>
      <c r="D99" s="7" t="str">
        <f>IF(C99="","",VLOOKUP(C99,'Danh mục'!$A$1:$C$31,2,FALSE))</f>
        <v/>
      </c>
      <c r="E99" s="22"/>
      <c r="F99" s="7" t="str">
        <f>IF(E99="","",E99*VLOOKUP(C99,'Danh mục'!$A$1:$C$31,3,FALSE))</f>
        <v/>
      </c>
      <c r="G99" s="7"/>
      <c r="L99" s="44"/>
      <c r="M99" s="45"/>
    </row>
    <row r="100" spans="1:13" x14ac:dyDescent="0.2">
      <c r="A100" s="10">
        <f t="shared" si="2"/>
        <v>79</v>
      </c>
      <c r="B100" s="10" t="s">
        <v>85</v>
      </c>
      <c r="C100" s="10"/>
      <c r="D100" s="7" t="str">
        <f>IF(C100="","",VLOOKUP(C100,'Danh mục'!$A$1:$C$31,2,FALSE))</f>
        <v/>
      </c>
      <c r="E100" s="22"/>
      <c r="F100" s="7" t="str">
        <f>IF(E100="","",E100*VLOOKUP(C100,'Danh mục'!$A$1:$C$31,3,FALSE))</f>
        <v/>
      </c>
      <c r="G100" s="7"/>
      <c r="L100" s="44"/>
      <c r="M100" s="45"/>
    </row>
    <row r="101" spans="1:13" x14ac:dyDescent="0.2">
      <c r="A101" s="10">
        <f t="shared" si="2"/>
        <v>80</v>
      </c>
      <c r="B101" s="10" t="s">
        <v>86</v>
      </c>
      <c r="C101" s="10"/>
      <c r="D101" s="7" t="str">
        <f>IF(C101="","",VLOOKUP(C101,'Danh mục'!$A$1:$C$31,2,FALSE))</f>
        <v/>
      </c>
      <c r="E101" s="22"/>
      <c r="F101" s="7" t="str">
        <f>IF(E101="","",E101*VLOOKUP(C101,'Danh mục'!$A$1:$C$31,3,FALSE))</f>
        <v/>
      </c>
      <c r="G101" s="7"/>
      <c r="L101" s="44"/>
      <c r="M101" s="45"/>
    </row>
    <row r="102" spans="1:13" x14ac:dyDescent="0.2">
      <c r="A102" s="10">
        <f t="shared" si="2"/>
        <v>81</v>
      </c>
      <c r="B102" s="10" t="s">
        <v>87</v>
      </c>
      <c r="C102" s="10"/>
      <c r="D102" s="7" t="str">
        <f>IF(C102="","",VLOOKUP(C102,'Danh mục'!$A$1:$C$31,2,FALSE))</f>
        <v/>
      </c>
      <c r="E102" s="22"/>
      <c r="F102" s="7" t="str">
        <f>IF(E102="","",E102*VLOOKUP(C102,'Danh mục'!$A$1:$C$31,3,FALSE))</f>
        <v/>
      </c>
      <c r="G102" s="7"/>
      <c r="L102" s="44"/>
      <c r="M102" s="45"/>
    </row>
    <row r="103" spans="1:13" x14ac:dyDescent="0.2">
      <c r="A103" s="10">
        <f t="shared" si="2"/>
        <v>82</v>
      </c>
      <c r="B103" s="10" t="s">
        <v>120</v>
      </c>
      <c r="C103" s="10"/>
      <c r="D103" s="7" t="str">
        <f>IF(C103="","",VLOOKUP(C103,'Danh mục'!$A$1:$C$31,2,FALSE))</f>
        <v/>
      </c>
      <c r="E103" s="22"/>
      <c r="F103" s="7" t="str">
        <f>IF(E103="","",E103*VLOOKUP(C103,'Danh mục'!$A$1:$C$31,3,FALSE))</f>
        <v/>
      </c>
      <c r="G103" s="7"/>
      <c r="L103" s="44"/>
      <c r="M103" s="45"/>
    </row>
    <row r="104" spans="1:13" x14ac:dyDescent="0.2">
      <c r="A104" s="10">
        <f t="shared" si="2"/>
        <v>83</v>
      </c>
      <c r="B104" s="10" t="s">
        <v>121</v>
      </c>
      <c r="C104" s="10"/>
      <c r="D104" s="7" t="str">
        <f>IF(C104="","",VLOOKUP(C104,'Danh mục'!$A$1:$C$31,2,FALSE))</f>
        <v/>
      </c>
      <c r="E104" s="22"/>
      <c r="F104" s="7" t="str">
        <f>IF(E104="","",E104*VLOOKUP(C104,'Danh mục'!$A$1:$C$31,3,FALSE))</f>
        <v/>
      </c>
      <c r="G104" s="7"/>
      <c r="L104" s="44"/>
      <c r="M104" s="45"/>
    </row>
    <row r="105" spans="1:13" x14ac:dyDescent="0.2">
      <c r="A105" s="10">
        <f t="shared" si="2"/>
        <v>84</v>
      </c>
      <c r="B105" s="10" t="s">
        <v>122</v>
      </c>
      <c r="C105" s="10"/>
      <c r="D105" s="7" t="str">
        <f>IF(C105="","",VLOOKUP(C105,'Danh mục'!$A$1:$C$31,2,FALSE))</f>
        <v/>
      </c>
      <c r="E105" s="22"/>
      <c r="F105" s="7" t="str">
        <f>IF(E105="","",E105*VLOOKUP(C105,'Danh mục'!$A$1:$C$31,3,FALSE))</f>
        <v/>
      </c>
      <c r="G105" s="7"/>
      <c r="L105" s="44"/>
      <c r="M105" s="45"/>
    </row>
    <row r="106" spans="1:13" x14ac:dyDescent="0.2">
      <c r="A106" s="10">
        <f t="shared" si="2"/>
        <v>85</v>
      </c>
      <c r="B106" s="10" t="s">
        <v>123</v>
      </c>
      <c r="C106" s="10"/>
      <c r="D106" s="7" t="str">
        <f>IF(C106="","",VLOOKUP(C106,'Danh mục'!$A$1:$C$31,2,FALSE))</f>
        <v/>
      </c>
      <c r="E106" s="22"/>
      <c r="F106" s="7" t="str">
        <f>IF(E106="","",E106*VLOOKUP(C106,'Danh mục'!$A$1:$C$31,3,FALSE))</f>
        <v/>
      </c>
      <c r="G106" s="7"/>
      <c r="L106" s="44"/>
      <c r="M106" s="45"/>
    </row>
    <row r="107" spans="1:13" x14ac:dyDescent="0.2">
      <c r="A107" s="105" t="s">
        <v>145</v>
      </c>
      <c r="B107" s="10" t="s">
        <v>88</v>
      </c>
      <c r="C107" s="10"/>
      <c r="D107" s="7" t="str">
        <f>IF(C107="","",VLOOKUP(C107,'Danh mục'!$A$1:$C$31,2,FALSE))</f>
        <v/>
      </c>
      <c r="E107" s="22"/>
      <c r="F107" s="7" t="str">
        <f>IF(E107="","",E107*VLOOKUP(C107,'Danh mục'!$A$1:$C$31,3,FALSE))</f>
        <v/>
      </c>
      <c r="G107" s="7"/>
      <c r="L107" s="44"/>
      <c r="M107" s="45"/>
    </row>
    <row r="108" spans="1:13" x14ac:dyDescent="0.2">
      <c r="A108" s="6"/>
      <c r="B108" s="10" t="s">
        <v>119</v>
      </c>
      <c r="C108" s="6"/>
      <c r="D108" s="8" t="s">
        <v>5</v>
      </c>
      <c r="E108" s="24"/>
      <c r="F108" s="9">
        <f>SUM(F7:F107)</f>
        <v>8304000</v>
      </c>
      <c r="G108" s="9"/>
    </row>
  </sheetData>
  <autoFilter ref="B7:G57"/>
  <dataConsolidate/>
  <mergeCells count="4">
    <mergeCell ref="J5:L5"/>
    <mergeCell ref="N5:O5"/>
    <mergeCell ref="O20:P20"/>
    <mergeCell ref="N27:P27"/>
  </mergeCells>
  <pageMargins left="3.937007874015748E-2" right="3.937007874015748E-2" top="0" bottom="0" header="0" footer="0"/>
  <pageSetup paperSize="119" fitToHeight="0" orientation="portrait" horizontalDpi="203" verticalDpi="203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</sheetPr>
  <dimension ref="A1:JT29"/>
  <sheetViews>
    <sheetView zoomScale="120" zoomScaleNormal="120" workbookViewId="0">
      <pane xSplit="4" ySplit="5" topLeftCell="IU6" activePane="bottomRight" state="frozen"/>
      <selection pane="topRight"/>
      <selection pane="bottomLeft"/>
      <selection pane="bottomRight" activeCell="JL31" sqref="JL30:JL31"/>
    </sheetView>
  </sheetViews>
  <sheetFormatPr defaultRowHeight="12" x14ac:dyDescent="0.2"/>
  <cols>
    <col min="1" max="1" width="3.5703125" style="3" customWidth="1"/>
    <col min="2" max="2" width="8.7109375" style="3" customWidth="1"/>
    <col min="3" max="3" width="3.5703125" style="3" customWidth="1"/>
    <col min="4" max="4" width="7.140625" style="3" customWidth="1"/>
    <col min="5" max="5" width="3.5703125" style="3" customWidth="1"/>
    <col min="6" max="6" width="8.7109375" style="3" customWidth="1"/>
    <col min="7" max="7" width="3.5703125" style="3" customWidth="1"/>
    <col min="8" max="8" width="7.140625" style="3" customWidth="1"/>
    <col min="9" max="9" width="3.5703125" style="3" customWidth="1"/>
    <col min="10" max="10" width="8.7109375" style="3" customWidth="1"/>
    <col min="11" max="11" width="3.5703125" style="3" customWidth="1"/>
    <col min="12" max="12" width="7.140625" style="3" customWidth="1"/>
    <col min="13" max="13" width="3.5703125" style="3" customWidth="1"/>
    <col min="14" max="14" width="8.7109375" style="3" customWidth="1"/>
    <col min="15" max="15" width="3.5703125" style="3" customWidth="1"/>
    <col min="16" max="16" width="7.140625" style="3" customWidth="1"/>
    <col min="17" max="17" width="3.5703125" style="3" customWidth="1"/>
    <col min="18" max="18" width="8.7109375" style="3" customWidth="1"/>
    <col min="19" max="19" width="3.5703125" style="3" customWidth="1"/>
    <col min="20" max="20" width="7.140625" style="3" customWidth="1"/>
    <col min="21" max="21" width="3.5703125" style="3" customWidth="1"/>
    <col min="22" max="22" width="8.7109375" style="3" customWidth="1"/>
    <col min="23" max="23" width="3.5703125" style="3" customWidth="1"/>
    <col min="24" max="24" width="7.140625" style="3" customWidth="1"/>
    <col min="25" max="25" width="3.5703125" style="3" customWidth="1"/>
    <col min="26" max="26" width="8.7109375" style="3" customWidth="1"/>
    <col min="27" max="27" width="3.5703125" style="3" customWidth="1"/>
    <col min="28" max="28" width="7.140625" style="3" customWidth="1"/>
    <col min="29" max="29" width="3.5703125" style="3" customWidth="1"/>
    <col min="30" max="30" width="8.7109375" style="3" customWidth="1"/>
    <col min="31" max="31" width="3.5703125" style="3" customWidth="1"/>
    <col min="32" max="32" width="7.140625" style="3" customWidth="1"/>
    <col min="33" max="33" width="3.5703125" style="3" customWidth="1"/>
    <col min="34" max="34" width="8.7109375" style="3" customWidth="1"/>
    <col min="35" max="35" width="3.5703125" style="3" customWidth="1"/>
    <col min="36" max="36" width="7.140625" style="3" customWidth="1"/>
    <col min="37" max="37" width="3.5703125" style="3" customWidth="1"/>
    <col min="38" max="38" width="8.7109375" style="3" customWidth="1"/>
    <col min="39" max="39" width="3.5703125" style="3" customWidth="1"/>
    <col min="40" max="40" width="7.140625" style="3" customWidth="1"/>
    <col min="41" max="41" width="3.5703125" style="3" customWidth="1"/>
    <col min="42" max="42" width="8.7109375" style="3" customWidth="1"/>
    <col min="43" max="43" width="3.5703125" style="3" customWidth="1"/>
    <col min="44" max="44" width="7.140625" style="3" customWidth="1"/>
    <col min="45" max="45" width="3.5703125" style="3" customWidth="1"/>
    <col min="46" max="46" width="8.7109375" style="3" customWidth="1"/>
    <col min="47" max="47" width="3.5703125" style="3" customWidth="1"/>
    <col min="48" max="48" width="7.140625" style="3" customWidth="1"/>
    <col min="49" max="49" width="3.5703125" style="3" customWidth="1"/>
    <col min="50" max="50" width="8.7109375" style="3" customWidth="1"/>
    <col min="51" max="51" width="3.5703125" style="3" customWidth="1"/>
    <col min="52" max="52" width="7.140625" style="3" customWidth="1"/>
    <col min="53" max="53" width="3.5703125" style="3" customWidth="1"/>
    <col min="54" max="54" width="8.7109375" style="3" customWidth="1"/>
    <col min="55" max="55" width="3.5703125" style="3" customWidth="1"/>
    <col min="56" max="56" width="7.140625" style="3" customWidth="1"/>
    <col min="57" max="57" width="3.5703125" style="3" customWidth="1"/>
    <col min="58" max="58" width="8.7109375" style="3" customWidth="1"/>
    <col min="59" max="59" width="3.5703125" style="3" customWidth="1"/>
    <col min="60" max="60" width="7.140625" style="3" customWidth="1"/>
    <col min="61" max="61" width="3.5703125" style="3" customWidth="1"/>
    <col min="62" max="62" width="8.7109375" style="3" customWidth="1"/>
    <col min="63" max="63" width="3.5703125" style="3" customWidth="1"/>
    <col min="64" max="64" width="7.140625" style="3" customWidth="1"/>
    <col min="65" max="65" width="3.5703125" style="3" customWidth="1"/>
    <col min="66" max="66" width="8.7109375" style="3" customWidth="1"/>
    <col min="67" max="67" width="3.5703125" style="3" customWidth="1"/>
    <col min="68" max="68" width="7.140625" style="3" customWidth="1"/>
    <col min="69" max="69" width="3.5703125" style="3" customWidth="1"/>
    <col min="70" max="70" width="8.7109375" style="3" customWidth="1"/>
    <col min="71" max="71" width="3.5703125" style="3" customWidth="1"/>
    <col min="72" max="72" width="7.140625" style="3" customWidth="1"/>
    <col min="73" max="73" width="3.5703125" style="3" customWidth="1"/>
    <col min="74" max="74" width="8.7109375" style="3" customWidth="1"/>
    <col min="75" max="75" width="3.5703125" style="3" customWidth="1"/>
    <col min="76" max="76" width="7.140625" style="3" customWidth="1"/>
    <col min="77" max="77" width="3.5703125" style="3" customWidth="1"/>
    <col min="78" max="78" width="8.7109375" style="3" customWidth="1"/>
    <col min="79" max="79" width="3.5703125" style="3" customWidth="1"/>
    <col min="80" max="80" width="7.140625" style="3" customWidth="1"/>
    <col min="81" max="81" width="3.5703125" style="3" customWidth="1"/>
    <col min="82" max="82" width="8.7109375" style="3" customWidth="1"/>
    <col min="83" max="83" width="3.5703125" style="3" customWidth="1"/>
    <col min="84" max="84" width="7.140625" style="3" customWidth="1"/>
    <col min="85" max="85" width="3.5703125" style="3" customWidth="1"/>
    <col min="86" max="86" width="8.7109375" style="3" customWidth="1"/>
    <col min="87" max="87" width="3.5703125" style="3" customWidth="1"/>
    <col min="88" max="88" width="7.140625" style="3" customWidth="1"/>
    <col min="89" max="89" width="3.5703125" style="3" customWidth="1"/>
    <col min="90" max="90" width="8.7109375" style="3" customWidth="1"/>
    <col min="91" max="91" width="3.5703125" style="3" customWidth="1"/>
    <col min="92" max="92" width="7.140625" style="3" customWidth="1"/>
    <col min="93" max="93" width="3.5703125" style="3" customWidth="1"/>
    <col min="94" max="94" width="8.7109375" style="3" customWidth="1"/>
    <col min="95" max="95" width="3.5703125" style="3" customWidth="1"/>
    <col min="96" max="96" width="7.140625" style="3" customWidth="1"/>
    <col min="97" max="97" width="3.5703125" style="3" customWidth="1"/>
    <col min="98" max="98" width="8.7109375" style="3" customWidth="1"/>
    <col min="99" max="99" width="3.5703125" style="3" customWidth="1"/>
    <col min="100" max="100" width="7.140625" style="3" customWidth="1"/>
    <col min="101" max="101" width="3.5703125" style="3" customWidth="1"/>
    <col min="102" max="102" width="8.7109375" style="3" customWidth="1"/>
    <col min="103" max="103" width="3.5703125" style="3" customWidth="1"/>
    <col min="104" max="104" width="7.140625" style="3" customWidth="1"/>
    <col min="105" max="105" width="3.5703125" style="3" customWidth="1"/>
    <col min="106" max="106" width="8.7109375" style="3" customWidth="1"/>
    <col min="107" max="107" width="3.5703125" style="3" customWidth="1"/>
    <col min="108" max="108" width="7.140625" style="3" customWidth="1"/>
    <col min="109" max="109" width="3.5703125" style="3" customWidth="1"/>
    <col min="110" max="110" width="8.7109375" style="3" customWidth="1"/>
    <col min="111" max="111" width="3.5703125" style="3" customWidth="1"/>
    <col min="112" max="112" width="7.140625" style="3" customWidth="1"/>
    <col min="113" max="113" width="3.5703125" style="3" customWidth="1"/>
    <col min="114" max="114" width="8.7109375" style="3" customWidth="1"/>
    <col min="115" max="115" width="3.5703125" style="3" customWidth="1"/>
    <col min="116" max="116" width="7.140625" style="3" customWidth="1"/>
    <col min="117" max="117" width="3.5703125" style="3" customWidth="1"/>
    <col min="118" max="118" width="8.7109375" style="3" customWidth="1"/>
    <col min="119" max="119" width="3.5703125" style="3" customWidth="1"/>
    <col min="120" max="120" width="7.140625" style="3" customWidth="1"/>
    <col min="121" max="121" width="3.5703125" style="3" customWidth="1"/>
    <col min="122" max="122" width="8.7109375" style="3" customWidth="1"/>
    <col min="123" max="123" width="3.5703125" style="3" customWidth="1"/>
    <col min="124" max="124" width="7.140625" style="3" customWidth="1"/>
    <col min="125" max="125" width="3.5703125" style="3" customWidth="1"/>
    <col min="126" max="126" width="8.7109375" style="3" customWidth="1"/>
    <col min="127" max="127" width="3.5703125" style="3" customWidth="1"/>
    <col min="128" max="128" width="7.140625" style="3" customWidth="1"/>
    <col min="129" max="129" width="3.5703125" style="3" customWidth="1"/>
    <col min="130" max="130" width="8.7109375" style="3" customWidth="1"/>
    <col min="131" max="131" width="3.5703125" style="3" customWidth="1"/>
    <col min="132" max="132" width="7.140625" style="3" customWidth="1"/>
    <col min="133" max="133" width="3.5703125" style="3" customWidth="1"/>
    <col min="134" max="134" width="8.7109375" style="3" customWidth="1"/>
    <col min="135" max="135" width="3.5703125" style="3" customWidth="1"/>
    <col min="136" max="136" width="7.140625" style="3" customWidth="1"/>
    <col min="137" max="137" width="3.5703125" style="3" customWidth="1"/>
    <col min="138" max="138" width="8.7109375" style="3" customWidth="1"/>
    <col min="139" max="139" width="3.5703125" style="3" customWidth="1"/>
    <col min="140" max="140" width="7.140625" style="3" customWidth="1"/>
    <col min="141" max="141" width="3.5703125" style="3" customWidth="1"/>
    <col min="142" max="142" width="8.7109375" style="3" customWidth="1"/>
    <col min="143" max="143" width="3.5703125" style="3" customWidth="1"/>
    <col min="144" max="144" width="7.140625" style="3" customWidth="1"/>
    <col min="145" max="145" width="3.5703125" style="3" customWidth="1"/>
    <col min="146" max="146" width="8.7109375" style="3" customWidth="1"/>
    <col min="147" max="147" width="3.5703125" style="3" customWidth="1"/>
    <col min="148" max="148" width="7.140625" style="3" customWidth="1"/>
    <col min="149" max="149" width="3.5703125" style="3" customWidth="1"/>
    <col min="150" max="150" width="8.7109375" style="3" customWidth="1"/>
    <col min="151" max="151" width="3.5703125" style="3" customWidth="1"/>
    <col min="152" max="152" width="7.140625" style="3" customWidth="1"/>
    <col min="153" max="153" width="3.5703125" style="3" customWidth="1"/>
    <col min="154" max="154" width="8.7109375" style="3" customWidth="1"/>
    <col min="155" max="155" width="3.5703125" style="3" customWidth="1"/>
    <col min="156" max="156" width="7.140625" style="3" customWidth="1"/>
    <col min="157" max="157" width="3.5703125" style="3" customWidth="1"/>
    <col min="158" max="158" width="8.7109375" style="3" customWidth="1"/>
    <col min="159" max="159" width="3.5703125" style="3" customWidth="1"/>
    <col min="160" max="160" width="7.140625" style="3" customWidth="1"/>
    <col min="161" max="161" width="3.5703125" style="3" customWidth="1"/>
    <col min="162" max="162" width="8.7109375" style="3" customWidth="1"/>
    <col min="163" max="163" width="3.5703125" style="3" customWidth="1"/>
    <col min="164" max="164" width="7.140625" style="3" customWidth="1"/>
    <col min="165" max="165" width="3.5703125" style="3" customWidth="1"/>
    <col min="166" max="166" width="8.7109375" style="3" customWidth="1"/>
    <col min="167" max="167" width="3.5703125" style="3" customWidth="1"/>
    <col min="168" max="168" width="7.140625" style="3" customWidth="1"/>
    <col min="169" max="169" width="3.5703125" style="3" customWidth="1"/>
    <col min="170" max="170" width="8.7109375" style="3" customWidth="1"/>
    <col min="171" max="171" width="3.5703125" style="3" customWidth="1"/>
    <col min="172" max="172" width="7.140625" style="3" customWidth="1"/>
    <col min="173" max="173" width="3.5703125" style="3" customWidth="1"/>
    <col min="174" max="174" width="8.7109375" style="3" customWidth="1"/>
    <col min="175" max="175" width="3.5703125" style="3" customWidth="1"/>
    <col min="176" max="176" width="7.140625" style="3" customWidth="1"/>
    <col min="177" max="177" width="3.5703125" style="3" customWidth="1"/>
    <col min="178" max="178" width="8.7109375" style="3" customWidth="1"/>
    <col min="179" max="179" width="3.5703125" style="3" customWidth="1"/>
    <col min="180" max="180" width="7.140625" style="3" customWidth="1"/>
    <col min="181" max="181" width="3.5703125" style="3" customWidth="1"/>
    <col min="182" max="182" width="8.7109375" style="3" customWidth="1"/>
    <col min="183" max="183" width="3.5703125" style="3" customWidth="1"/>
    <col min="184" max="184" width="7.140625" style="3" customWidth="1"/>
    <col min="185" max="185" width="3.5703125" style="3" customWidth="1"/>
    <col min="186" max="186" width="8.7109375" style="3" customWidth="1"/>
    <col min="187" max="187" width="3.5703125" style="3" customWidth="1"/>
    <col min="188" max="188" width="7.140625" style="3" customWidth="1"/>
    <col min="189" max="189" width="3.5703125" style="3" customWidth="1"/>
    <col min="190" max="190" width="8.7109375" style="3" customWidth="1"/>
    <col min="191" max="191" width="3.5703125" style="3" customWidth="1"/>
    <col min="192" max="192" width="7.140625" style="3" customWidth="1"/>
    <col min="193" max="193" width="3.5703125" style="3" customWidth="1"/>
    <col min="194" max="194" width="8.7109375" style="3" customWidth="1"/>
    <col min="195" max="195" width="3.5703125" style="3" customWidth="1"/>
    <col min="196" max="196" width="7.140625" style="3" customWidth="1"/>
    <col min="197" max="197" width="3.5703125" style="3" customWidth="1"/>
    <col min="198" max="198" width="8.7109375" style="3" customWidth="1"/>
    <col min="199" max="199" width="3.5703125" style="3" customWidth="1"/>
    <col min="200" max="200" width="7.140625" style="3" customWidth="1"/>
    <col min="201" max="201" width="3.5703125" style="3" customWidth="1"/>
    <col min="202" max="202" width="8.7109375" style="3" customWidth="1"/>
    <col min="203" max="203" width="3.5703125" style="3" customWidth="1"/>
    <col min="204" max="204" width="7.140625" style="3" customWidth="1"/>
    <col min="205" max="205" width="3.5703125" style="3" customWidth="1"/>
    <col min="206" max="206" width="8.7109375" style="3" customWidth="1"/>
    <col min="207" max="207" width="3.5703125" style="3" customWidth="1"/>
    <col min="208" max="208" width="7.140625" style="3" customWidth="1"/>
    <col min="209" max="209" width="3.5703125" style="3" customWidth="1"/>
    <col min="210" max="210" width="8.7109375" style="3" customWidth="1"/>
    <col min="211" max="211" width="3.5703125" style="3" customWidth="1"/>
    <col min="212" max="212" width="7.140625" style="3" customWidth="1"/>
    <col min="213" max="213" width="3.5703125" style="3" customWidth="1"/>
    <col min="214" max="214" width="8.7109375" style="3" customWidth="1"/>
    <col min="215" max="215" width="3.5703125" style="3" customWidth="1"/>
    <col min="216" max="216" width="7.140625" style="3" customWidth="1"/>
    <col min="217" max="217" width="3.5703125" style="3" customWidth="1"/>
    <col min="218" max="218" width="8.7109375" style="3" customWidth="1"/>
    <col min="219" max="219" width="3.5703125" style="3" customWidth="1"/>
    <col min="220" max="220" width="7.140625" style="3" customWidth="1"/>
    <col min="221" max="221" width="3.5703125" style="3" customWidth="1"/>
    <col min="222" max="222" width="8.7109375" style="3" customWidth="1"/>
    <col min="223" max="223" width="3.5703125" style="3" customWidth="1"/>
    <col min="224" max="224" width="7.140625" style="3" customWidth="1"/>
    <col min="225" max="225" width="3.5703125" style="3" customWidth="1"/>
    <col min="226" max="226" width="8.7109375" style="3" customWidth="1"/>
    <col min="227" max="227" width="3.5703125" style="3" customWidth="1"/>
    <col min="228" max="228" width="7.140625" style="3" customWidth="1"/>
    <col min="229" max="229" width="3.5703125" style="3" customWidth="1"/>
    <col min="230" max="230" width="8.7109375" style="3" customWidth="1"/>
    <col min="231" max="231" width="3.5703125" style="3" customWidth="1"/>
    <col min="232" max="232" width="7.140625" style="3" customWidth="1"/>
    <col min="233" max="233" width="3.5703125" style="3" customWidth="1"/>
    <col min="234" max="234" width="8.7109375" style="3" customWidth="1"/>
    <col min="235" max="235" width="3.5703125" style="3" customWidth="1"/>
    <col min="236" max="236" width="7.140625" style="3" customWidth="1"/>
    <col min="237" max="237" width="3.5703125" style="3" customWidth="1"/>
    <col min="238" max="238" width="8.7109375" style="3" customWidth="1"/>
    <col min="239" max="239" width="3.5703125" style="3" customWidth="1"/>
    <col min="240" max="240" width="7.140625" style="3" customWidth="1"/>
    <col min="241" max="241" width="3.140625" style="3" customWidth="1"/>
    <col min="242" max="242" width="9.140625" style="3" customWidth="1"/>
    <col min="243" max="243" width="3.28515625" style="3" customWidth="1"/>
    <col min="244" max="244" width="7.42578125" style="3" customWidth="1"/>
    <col min="245" max="245" width="3.42578125" style="3" customWidth="1"/>
    <col min="246" max="246" width="9.140625" style="3"/>
    <col min="247" max="247" width="3.28515625" style="3" customWidth="1"/>
    <col min="248" max="248" width="6.85546875" style="3" customWidth="1"/>
    <col min="249" max="249" width="3.7109375" style="3" customWidth="1"/>
    <col min="250" max="250" width="8.7109375" style="3" customWidth="1"/>
    <col min="251" max="251" width="3.140625" style="3" customWidth="1"/>
    <col min="252" max="252" width="7.28515625" style="3" customWidth="1"/>
    <col min="253" max="253" width="3.28515625" style="3" customWidth="1"/>
    <col min="254" max="254" width="8.7109375" style="3" customWidth="1"/>
    <col min="255" max="255" width="3.28515625" style="3" customWidth="1"/>
    <col min="256" max="256" width="7.42578125" style="3" customWidth="1"/>
    <col min="257" max="257" width="3.28515625" style="3" customWidth="1"/>
    <col min="258" max="258" width="9.140625" style="3"/>
    <col min="259" max="259" width="3" style="3" customWidth="1"/>
    <col min="260" max="260" width="7.140625" style="3" customWidth="1"/>
    <col min="261" max="261" width="3.28515625" style="3" customWidth="1"/>
    <col min="262" max="262" width="9.140625" style="3"/>
    <col min="263" max="263" width="3.140625" style="3" customWidth="1"/>
    <col min="264" max="264" width="7.42578125" style="3" customWidth="1"/>
    <col min="265" max="265" width="3.28515625" style="3" customWidth="1"/>
    <col min="266" max="266" width="9.140625" style="3"/>
    <col min="267" max="267" width="3" style="3" customWidth="1"/>
    <col min="268" max="268" width="7.5703125" style="3" customWidth="1"/>
    <col min="269" max="269" width="3.140625" style="3" customWidth="1"/>
    <col min="270" max="270" width="9.140625" style="3"/>
    <col min="271" max="271" width="2.85546875" style="3" customWidth="1"/>
    <col min="272" max="272" width="7.5703125" style="3" customWidth="1"/>
    <col min="273" max="273" width="3.5703125" style="3" customWidth="1"/>
    <col min="274" max="274" width="9.140625" style="3"/>
    <col min="275" max="275" width="2.85546875" style="3" customWidth="1"/>
    <col min="276" max="276" width="7.140625" style="3" customWidth="1"/>
    <col min="277" max="277" width="3.42578125" style="3" customWidth="1"/>
    <col min="278" max="278" width="9.140625" style="3"/>
    <col min="279" max="279" width="3" style="3" customWidth="1"/>
    <col min="280" max="280" width="7.42578125" style="3" customWidth="1"/>
    <col min="281" max="16384" width="9.140625" style="3"/>
  </cols>
  <sheetData>
    <row r="1" spans="1:280" x14ac:dyDescent="0.2">
      <c r="A1" s="170" t="s">
        <v>233</v>
      </c>
      <c r="B1" s="160"/>
      <c r="C1" s="160"/>
      <c r="D1" s="160"/>
      <c r="E1" s="170" t="s">
        <v>233</v>
      </c>
      <c r="F1" s="160"/>
      <c r="G1" s="160"/>
      <c r="H1" s="160"/>
      <c r="I1" s="170" t="s">
        <v>233</v>
      </c>
      <c r="J1" s="160"/>
      <c r="K1" s="160"/>
      <c r="L1" s="160"/>
      <c r="M1" s="170" t="s">
        <v>233</v>
      </c>
      <c r="N1" s="160"/>
      <c r="O1" s="160"/>
      <c r="P1" s="160"/>
      <c r="Q1" s="170" t="s">
        <v>233</v>
      </c>
      <c r="R1" s="160"/>
      <c r="S1" s="160"/>
      <c r="T1" s="160"/>
      <c r="U1" s="170" t="s">
        <v>233</v>
      </c>
      <c r="V1" s="160"/>
      <c r="W1" s="160"/>
      <c r="X1" s="160"/>
      <c r="Y1" s="170" t="s">
        <v>233</v>
      </c>
      <c r="Z1" s="160"/>
      <c r="AA1" s="160"/>
      <c r="AB1" s="160"/>
      <c r="AC1" s="170" t="s">
        <v>233</v>
      </c>
      <c r="AD1" s="160"/>
      <c r="AE1" s="160"/>
      <c r="AF1" s="160"/>
      <c r="AG1" s="170" t="s">
        <v>233</v>
      </c>
      <c r="AH1" s="160"/>
      <c r="AI1" s="160"/>
      <c r="AJ1" s="160"/>
      <c r="AK1" s="170" t="s">
        <v>233</v>
      </c>
      <c r="AL1" s="160"/>
      <c r="AM1" s="160"/>
      <c r="AN1" s="160"/>
      <c r="AO1" s="170" t="s">
        <v>233</v>
      </c>
      <c r="AP1" s="160"/>
      <c r="AQ1" s="160"/>
      <c r="AR1" s="160"/>
      <c r="AS1" s="170" t="s">
        <v>233</v>
      </c>
      <c r="AT1" s="160"/>
      <c r="AU1" s="160"/>
      <c r="AV1" s="160"/>
      <c r="AW1" s="170" t="s">
        <v>233</v>
      </c>
      <c r="AX1" s="160"/>
      <c r="AY1" s="160"/>
      <c r="AZ1" s="160"/>
      <c r="BA1" s="170" t="s">
        <v>233</v>
      </c>
      <c r="BB1" s="160"/>
      <c r="BC1" s="160"/>
      <c r="BD1" s="160"/>
      <c r="BE1" s="170" t="s">
        <v>233</v>
      </c>
      <c r="BF1" s="160"/>
      <c r="BG1" s="160"/>
      <c r="BH1" s="160"/>
      <c r="BI1" s="170" t="s">
        <v>233</v>
      </c>
      <c r="BJ1" s="160"/>
      <c r="BK1" s="160"/>
      <c r="BL1" s="160"/>
      <c r="BM1" s="170" t="s">
        <v>233</v>
      </c>
      <c r="BN1" s="160"/>
      <c r="BO1" s="160"/>
      <c r="BP1" s="160"/>
      <c r="BQ1" s="170" t="s">
        <v>233</v>
      </c>
      <c r="BR1" s="160"/>
      <c r="BS1" s="160"/>
      <c r="BT1" s="160"/>
      <c r="BU1" s="170" t="s">
        <v>233</v>
      </c>
      <c r="BV1" s="160"/>
      <c r="BW1" s="160"/>
      <c r="BX1" s="160"/>
      <c r="BY1" s="170" t="s">
        <v>233</v>
      </c>
      <c r="BZ1" s="160"/>
      <c r="CA1" s="160"/>
      <c r="CB1" s="160"/>
      <c r="CC1" s="170" t="s">
        <v>233</v>
      </c>
      <c r="CD1" s="160"/>
      <c r="CE1" s="160"/>
      <c r="CF1" s="160"/>
      <c r="CG1" s="170" t="s">
        <v>233</v>
      </c>
      <c r="CH1" s="160"/>
      <c r="CI1" s="160"/>
      <c r="CJ1" s="160"/>
      <c r="CK1" s="170" t="s">
        <v>233</v>
      </c>
      <c r="CL1" s="160"/>
      <c r="CM1" s="160"/>
      <c r="CN1" s="160"/>
      <c r="CO1" s="170" t="s">
        <v>233</v>
      </c>
      <c r="CP1" s="160"/>
      <c r="CQ1" s="160"/>
      <c r="CR1" s="160"/>
      <c r="CS1" s="170" t="s">
        <v>233</v>
      </c>
      <c r="CT1" s="160"/>
      <c r="CU1" s="160"/>
      <c r="CV1" s="160"/>
      <c r="CW1" s="170" t="s">
        <v>233</v>
      </c>
      <c r="CX1" s="160"/>
      <c r="CY1" s="160"/>
      <c r="CZ1" s="160"/>
      <c r="DA1" s="170" t="s">
        <v>233</v>
      </c>
      <c r="DB1" s="160"/>
      <c r="DC1" s="160"/>
      <c r="DD1" s="160"/>
      <c r="DE1" s="170" t="s">
        <v>233</v>
      </c>
      <c r="DF1" s="160"/>
      <c r="DG1" s="160"/>
      <c r="DH1" s="160"/>
      <c r="DI1" s="170" t="s">
        <v>233</v>
      </c>
      <c r="DJ1" s="160"/>
      <c r="DK1" s="160"/>
      <c r="DL1" s="160"/>
      <c r="DM1" s="170" t="s">
        <v>233</v>
      </c>
      <c r="DN1" s="160"/>
      <c r="DO1" s="160"/>
      <c r="DP1" s="160"/>
      <c r="DQ1" s="170" t="s">
        <v>233</v>
      </c>
      <c r="DR1" s="160"/>
      <c r="DS1" s="160"/>
      <c r="DT1" s="160"/>
      <c r="DU1" s="170" t="s">
        <v>233</v>
      </c>
      <c r="DV1" s="160"/>
      <c r="DW1" s="160"/>
      <c r="DX1" s="160"/>
      <c r="DY1" s="170" t="s">
        <v>233</v>
      </c>
      <c r="DZ1" s="160"/>
      <c r="EA1" s="160"/>
      <c r="EB1" s="160"/>
      <c r="EC1" s="170" t="s">
        <v>233</v>
      </c>
      <c r="ED1" s="160"/>
      <c r="EE1" s="160"/>
      <c r="EF1" s="160"/>
      <c r="EG1" s="170" t="s">
        <v>233</v>
      </c>
      <c r="EH1" s="160"/>
      <c r="EI1" s="160"/>
      <c r="EJ1" s="160"/>
      <c r="EK1" s="170" t="s">
        <v>233</v>
      </c>
      <c r="EL1" s="160"/>
      <c r="EM1" s="160"/>
      <c r="EN1" s="160"/>
      <c r="EO1" s="170" t="s">
        <v>233</v>
      </c>
      <c r="EP1" s="160"/>
      <c r="EQ1" s="160"/>
      <c r="ER1" s="160"/>
      <c r="ES1" s="170" t="s">
        <v>233</v>
      </c>
      <c r="ET1" s="160"/>
      <c r="EU1" s="160"/>
      <c r="EV1" s="160"/>
      <c r="EW1" s="170" t="s">
        <v>233</v>
      </c>
      <c r="EX1" s="160"/>
      <c r="EY1" s="160"/>
      <c r="EZ1" s="160"/>
      <c r="FA1" s="170" t="s">
        <v>233</v>
      </c>
      <c r="FB1" s="160"/>
      <c r="FC1" s="160"/>
      <c r="FD1" s="160"/>
      <c r="FE1" s="170" t="s">
        <v>233</v>
      </c>
      <c r="FF1" s="160"/>
      <c r="FG1" s="160"/>
      <c r="FH1" s="160"/>
      <c r="FI1" s="170" t="s">
        <v>233</v>
      </c>
      <c r="FJ1" s="160"/>
      <c r="FK1" s="160"/>
      <c r="FL1" s="160"/>
      <c r="FM1" s="170" t="s">
        <v>233</v>
      </c>
      <c r="FN1" s="160"/>
      <c r="FO1" s="160"/>
      <c r="FP1" s="160"/>
      <c r="FQ1" s="170" t="s">
        <v>233</v>
      </c>
      <c r="FR1" s="160"/>
      <c r="FS1" s="160"/>
      <c r="FT1" s="160"/>
      <c r="FU1" s="170" t="s">
        <v>233</v>
      </c>
      <c r="FV1" s="160"/>
      <c r="FW1" s="160"/>
      <c r="FX1" s="160"/>
      <c r="FY1" s="170" t="s">
        <v>233</v>
      </c>
      <c r="FZ1" s="160"/>
      <c r="GA1" s="160"/>
      <c r="GB1" s="160"/>
      <c r="GC1" s="170" t="s">
        <v>233</v>
      </c>
      <c r="GD1" s="160"/>
      <c r="GE1" s="160"/>
      <c r="GF1" s="160"/>
      <c r="GG1" s="170" t="s">
        <v>233</v>
      </c>
      <c r="GH1" s="160"/>
      <c r="GI1" s="160"/>
      <c r="GJ1" s="160"/>
      <c r="GK1" s="170" t="s">
        <v>233</v>
      </c>
      <c r="GL1" s="160"/>
      <c r="GM1" s="160"/>
      <c r="GN1" s="160"/>
      <c r="GO1" s="170" t="s">
        <v>233</v>
      </c>
      <c r="GP1" s="160"/>
      <c r="GQ1" s="160"/>
      <c r="GR1" s="160"/>
      <c r="GS1" s="170" t="s">
        <v>233</v>
      </c>
      <c r="GT1" s="160"/>
      <c r="GU1" s="160"/>
      <c r="GV1" s="160"/>
      <c r="GW1" s="170" t="s">
        <v>233</v>
      </c>
      <c r="GX1" s="160"/>
      <c r="GY1" s="160"/>
      <c r="GZ1" s="160"/>
      <c r="HA1" s="170" t="s">
        <v>233</v>
      </c>
      <c r="HB1" s="160"/>
      <c r="HC1" s="160"/>
      <c r="HD1" s="160"/>
      <c r="HE1" s="170" t="s">
        <v>233</v>
      </c>
      <c r="HF1" s="160"/>
      <c r="HG1" s="160"/>
      <c r="HH1" s="160"/>
      <c r="HI1" s="170" t="s">
        <v>233</v>
      </c>
      <c r="HJ1" s="160"/>
      <c r="HK1" s="160"/>
      <c r="HL1" s="160"/>
      <c r="HM1" s="170" t="s">
        <v>233</v>
      </c>
      <c r="HN1" s="160"/>
      <c r="HO1" s="160"/>
      <c r="HP1" s="160"/>
      <c r="HQ1" s="170" t="s">
        <v>233</v>
      </c>
      <c r="HR1" s="160"/>
      <c r="HS1" s="160"/>
      <c r="HT1" s="160"/>
      <c r="HU1" s="170" t="s">
        <v>233</v>
      </c>
      <c r="HV1" s="160"/>
      <c r="HW1" s="160"/>
      <c r="HX1" s="160"/>
      <c r="HY1" s="170" t="s">
        <v>233</v>
      </c>
      <c r="HZ1" s="160"/>
      <c r="IA1" s="160"/>
      <c r="IB1" s="160"/>
      <c r="IC1" s="170" t="s">
        <v>233</v>
      </c>
      <c r="ID1" s="160"/>
      <c r="IE1" s="160"/>
      <c r="IF1" s="160"/>
      <c r="IG1" s="170" t="s">
        <v>233</v>
      </c>
      <c r="IH1" s="160"/>
      <c r="II1" s="160"/>
      <c r="IJ1" s="160"/>
      <c r="IK1" s="170" t="s">
        <v>233</v>
      </c>
      <c r="IL1" s="160"/>
      <c r="IM1" s="160"/>
      <c r="IN1" s="160"/>
      <c r="IO1" s="170" t="s">
        <v>233</v>
      </c>
      <c r="IP1" s="160"/>
      <c r="IQ1" s="160"/>
      <c r="IR1" s="160"/>
      <c r="IS1" s="170" t="s">
        <v>233</v>
      </c>
      <c r="IT1" s="160"/>
      <c r="IU1" s="160"/>
      <c r="IV1" s="160"/>
      <c r="IW1" s="170" t="s">
        <v>233</v>
      </c>
      <c r="IX1" s="160"/>
      <c r="IY1" s="160"/>
      <c r="IZ1" s="160"/>
      <c r="JA1" s="170" t="s">
        <v>233</v>
      </c>
      <c r="JB1" s="160"/>
      <c r="JC1" s="160"/>
      <c r="JD1" s="160"/>
      <c r="JE1" s="170" t="s">
        <v>233</v>
      </c>
      <c r="JF1" s="160"/>
      <c r="JG1" s="160"/>
      <c r="JH1" s="160"/>
      <c r="JI1" s="170" t="s">
        <v>233</v>
      </c>
      <c r="JJ1" s="160"/>
      <c r="JK1" s="160"/>
      <c r="JL1" s="160"/>
      <c r="JM1" s="170" t="s">
        <v>233</v>
      </c>
      <c r="JN1" s="160"/>
      <c r="JO1" s="160"/>
      <c r="JP1" s="160"/>
      <c r="JQ1" s="170" t="s">
        <v>233</v>
      </c>
      <c r="JR1" s="160"/>
      <c r="JS1" s="160"/>
      <c r="JT1" s="160"/>
    </row>
    <row r="2" spans="1:280" x14ac:dyDescent="0.2">
      <c r="A2" s="160" t="s">
        <v>234</v>
      </c>
      <c r="B2" s="160"/>
      <c r="C2" s="160"/>
      <c r="D2" s="160"/>
      <c r="E2" s="160" t="s">
        <v>234</v>
      </c>
      <c r="F2" s="160"/>
      <c r="G2" s="160"/>
      <c r="H2" s="160"/>
      <c r="I2" s="160" t="s">
        <v>234</v>
      </c>
      <c r="J2" s="160"/>
      <c r="K2" s="160"/>
      <c r="L2" s="160"/>
      <c r="M2" s="160" t="s">
        <v>234</v>
      </c>
      <c r="N2" s="160"/>
      <c r="O2" s="160"/>
      <c r="P2" s="160"/>
      <c r="Q2" s="160" t="s">
        <v>234</v>
      </c>
      <c r="R2" s="160"/>
      <c r="S2" s="160"/>
      <c r="T2" s="160"/>
      <c r="U2" s="160" t="s">
        <v>234</v>
      </c>
      <c r="V2" s="160"/>
      <c r="W2" s="160"/>
      <c r="X2" s="160"/>
      <c r="Y2" s="160" t="s">
        <v>234</v>
      </c>
      <c r="Z2" s="160"/>
      <c r="AA2" s="160"/>
      <c r="AB2" s="160"/>
      <c r="AC2" s="160" t="s">
        <v>234</v>
      </c>
      <c r="AD2" s="160"/>
      <c r="AE2" s="160"/>
      <c r="AF2" s="160"/>
      <c r="AG2" s="160" t="s">
        <v>234</v>
      </c>
      <c r="AH2" s="160"/>
      <c r="AI2" s="160"/>
      <c r="AJ2" s="160"/>
      <c r="AK2" s="160" t="s">
        <v>234</v>
      </c>
      <c r="AL2" s="160"/>
      <c r="AM2" s="160"/>
      <c r="AN2" s="160"/>
      <c r="AO2" s="160" t="s">
        <v>234</v>
      </c>
      <c r="AP2" s="160"/>
      <c r="AQ2" s="160"/>
      <c r="AR2" s="160"/>
      <c r="AS2" s="160" t="s">
        <v>234</v>
      </c>
      <c r="AT2" s="160"/>
      <c r="AU2" s="160"/>
      <c r="AV2" s="160"/>
      <c r="AW2" s="160" t="s">
        <v>234</v>
      </c>
      <c r="AX2" s="160"/>
      <c r="AY2" s="160"/>
      <c r="AZ2" s="160"/>
      <c r="BA2" s="160" t="s">
        <v>234</v>
      </c>
      <c r="BB2" s="160"/>
      <c r="BC2" s="160"/>
      <c r="BD2" s="160"/>
      <c r="BE2" s="160" t="s">
        <v>234</v>
      </c>
      <c r="BF2" s="160"/>
      <c r="BG2" s="160"/>
      <c r="BH2" s="160"/>
      <c r="BI2" s="160" t="s">
        <v>234</v>
      </c>
      <c r="BJ2" s="160"/>
      <c r="BK2" s="160"/>
      <c r="BL2" s="160"/>
      <c r="BM2" s="160" t="s">
        <v>234</v>
      </c>
      <c r="BN2" s="160"/>
      <c r="BO2" s="160"/>
      <c r="BP2" s="160"/>
      <c r="BQ2" s="160" t="s">
        <v>234</v>
      </c>
      <c r="BR2" s="160"/>
      <c r="BS2" s="160"/>
      <c r="BT2" s="160"/>
      <c r="BU2" s="160" t="s">
        <v>234</v>
      </c>
      <c r="BV2" s="160"/>
      <c r="BW2" s="160"/>
      <c r="BX2" s="160"/>
      <c r="BY2" s="160" t="s">
        <v>234</v>
      </c>
      <c r="BZ2" s="160"/>
      <c r="CA2" s="160"/>
      <c r="CB2" s="160"/>
      <c r="CC2" s="160" t="s">
        <v>234</v>
      </c>
      <c r="CD2" s="160"/>
      <c r="CE2" s="160"/>
      <c r="CF2" s="160"/>
      <c r="CG2" s="160" t="s">
        <v>234</v>
      </c>
      <c r="CH2" s="160"/>
      <c r="CI2" s="160"/>
      <c r="CJ2" s="160"/>
      <c r="CK2" s="160" t="s">
        <v>234</v>
      </c>
      <c r="CL2" s="160"/>
      <c r="CM2" s="160"/>
      <c r="CN2" s="160"/>
      <c r="CO2" s="160" t="s">
        <v>234</v>
      </c>
      <c r="CP2" s="160"/>
      <c r="CQ2" s="160"/>
      <c r="CR2" s="160"/>
      <c r="CS2" s="160" t="s">
        <v>234</v>
      </c>
      <c r="CT2" s="160"/>
      <c r="CU2" s="160"/>
      <c r="CV2" s="160"/>
      <c r="CW2" s="160" t="s">
        <v>234</v>
      </c>
      <c r="CX2" s="160"/>
      <c r="CY2" s="160"/>
      <c r="CZ2" s="160"/>
      <c r="DA2" s="160" t="s">
        <v>234</v>
      </c>
      <c r="DB2" s="160"/>
      <c r="DC2" s="160"/>
      <c r="DD2" s="160"/>
      <c r="DE2" s="160" t="s">
        <v>234</v>
      </c>
      <c r="DF2" s="160"/>
      <c r="DG2" s="160"/>
      <c r="DH2" s="160"/>
      <c r="DI2" s="160" t="s">
        <v>234</v>
      </c>
      <c r="DJ2" s="160"/>
      <c r="DK2" s="160"/>
      <c r="DL2" s="160"/>
      <c r="DM2" s="160" t="s">
        <v>234</v>
      </c>
      <c r="DN2" s="160"/>
      <c r="DO2" s="160"/>
      <c r="DP2" s="160"/>
      <c r="DQ2" s="160" t="s">
        <v>234</v>
      </c>
      <c r="DR2" s="160"/>
      <c r="DS2" s="160"/>
      <c r="DT2" s="160"/>
      <c r="DU2" s="160" t="s">
        <v>234</v>
      </c>
      <c r="DV2" s="160"/>
      <c r="DW2" s="160"/>
      <c r="DX2" s="160"/>
      <c r="DY2" s="160" t="s">
        <v>234</v>
      </c>
      <c r="DZ2" s="160"/>
      <c r="EA2" s="160"/>
      <c r="EB2" s="160"/>
      <c r="EC2" s="160" t="s">
        <v>234</v>
      </c>
      <c r="ED2" s="160"/>
      <c r="EE2" s="160"/>
      <c r="EF2" s="160"/>
      <c r="EG2" s="160" t="s">
        <v>234</v>
      </c>
      <c r="EH2" s="160"/>
      <c r="EI2" s="160"/>
      <c r="EJ2" s="160"/>
      <c r="EK2" s="160" t="s">
        <v>234</v>
      </c>
      <c r="EL2" s="160"/>
      <c r="EM2" s="160"/>
      <c r="EN2" s="160"/>
      <c r="EO2" s="160" t="s">
        <v>234</v>
      </c>
      <c r="EP2" s="160"/>
      <c r="EQ2" s="160"/>
      <c r="ER2" s="160"/>
      <c r="ES2" s="160" t="s">
        <v>234</v>
      </c>
      <c r="ET2" s="160"/>
      <c r="EU2" s="160"/>
      <c r="EV2" s="160"/>
      <c r="EW2" s="160" t="s">
        <v>234</v>
      </c>
      <c r="EX2" s="160"/>
      <c r="EY2" s="160"/>
      <c r="EZ2" s="160"/>
      <c r="FA2" s="160" t="s">
        <v>234</v>
      </c>
      <c r="FB2" s="160"/>
      <c r="FC2" s="160"/>
      <c r="FD2" s="160"/>
      <c r="FE2" s="160" t="s">
        <v>234</v>
      </c>
      <c r="FF2" s="160"/>
      <c r="FG2" s="160"/>
      <c r="FH2" s="160"/>
      <c r="FI2" s="160" t="s">
        <v>234</v>
      </c>
      <c r="FJ2" s="160"/>
      <c r="FK2" s="160"/>
      <c r="FL2" s="160"/>
      <c r="FM2" s="160" t="s">
        <v>234</v>
      </c>
      <c r="FN2" s="160"/>
      <c r="FO2" s="160"/>
      <c r="FP2" s="160"/>
      <c r="FQ2" s="160" t="s">
        <v>234</v>
      </c>
      <c r="FR2" s="160"/>
      <c r="FS2" s="160"/>
      <c r="FT2" s="160"/>
      <c r="FU2" s="160" t="s">
        <v>234</v>
      </c>
      <c r="FV2" s="160"/>
      <c r="FW2" s="160"/>
      <c r="FX2" s="160"/>
      <c r="FY2" s="160" t="s">
        <v>234</v>
      </c>
      <c r="FZ2" s="160"/>
      <c r="GA2" s="160"/>
      <c r="GB2" s="160"/>
      <c r="GC2" s="160" t="s">
        <v>234</v>
      </c>
      <c r="GD2" s="160"/>
      <c r="GE2" s="160"/>
      <c r="GF2" s="160"/>
      <c r="GG2" s="160" t="s">
        <v>234</v>
      </c>
      <c r="GH2" s="160"/>
      <c r="GI2" s="160"/>
      <c r="GJ2" s="160"/>
      <c r="GK2" s="160" t="s">
        <v>234</v>
      </c>
      <c r="GL2" s="160"/>
      <c r="GM2" s="160"/>
      <c r="GN2" s="160"/>
      <c r="GO2" s="160" t="s">
        <v>234</v>
      </c>
      <c r="GP2" s="160"/>
      <c r="GQ2" s="160"/>
      <c r="GR2" s="160"/>
      <c r="GS2" s="160" t="s">
        <v>234</v>
      </c>
      <c r="GT2" s="160"/>
      <c r="GU2" s="160"/>
      <c r="GV2" s="160"/>
      <c r="GW2" s="160" t="s">
        <v>234</v>
      </c>
      <c r="GX2" s="160"/>
      <c r="GY2" s="160"/>
      <c r="GZ2" s="160"/>
      <c r="HA2" s="160" t="s">
        <v>234</v>
      </c>
      <c r="HB2" s="160"/>
      <c r="HC2" s="160"/>
      <c r="HD2" s="160"/>
      <c r="HE2" s="160" t="s">
        <v>234</v>
      </c>
      <c r="HF2" s="160"/>
      <c r="HG2" s="160"/>
      <c r="HH2" s="160"/>
      <c r="HI2" s="160" t="s">
        <v>234</v>
      </c>
      <c r="HJ2" s="160"/>
      <c r="HK2" s="160"/>
      <c r="HL2" s="160"/>
      <c r="HM2" s="160" t="s">
        <v>234</v>
      </c>
      <c r="HN2" s="160"/>
      <c r="HO2" s="160"/>
      <c r="HP2" s="160"/>
      <c r="HQ2" s="160" t="s">
        <v>234</v>
      </c>
      <c r="HR2" s="160"/>
      <c r="HS2" s="160"/>
      <c r="HT2" s="160"/>
      <c r="HU2" s="160" t="s">
        <v>234</v>
      </c>
      <c r="HV2" s="160"/>
      <c r="HW2" s="160"/>
      <c r="HX2" s="160"/>
      <c r="HY2" s="160" t="s">
        <v>234</v>
      </c>
      <c r="HZ2" s="160"/>
      <c r="IA2" s="160"/>
      <c r="IB2" s="160"/>
      <c r="IC2" s="160" t="s">
        <v>234</v>
      </c>
      <c r="ID2" s="160"/>
      <c r="IE2" s="160"/>
      <c r="IF2" s="160"/>
      <c r="IG2" s="160" t="s">
        <v>234</v>
      </c>
      <c r="IH2" s="160"/>
      <c r="II2" s="160"/>
      <c r="IJ2" s="160"/>
      <c r="IK2" s="160" t="s">
        <v>234</v>
      </c>
      <c r="IL2" s="160"/>
      <c r="IM2" s="160"/>
      <c r="IN2" s="160"/>
      <c r="IO2" s="160" t="s">
        <v>234</v>
      </c>
      <c r="IP2" s="160"/>
      <c r="IQ2" s="160"/>
      <c r="IR2" s="160"/>
      <c r="IS2" s="160" t="s">
        <v>234</v>
      </c>
      <c r="IT2" s="160"/>
      <c r="IU2" s="160"/>
      <c r="IV2" s="160"/>
      <c r="IW2" s="160" t="s">
        <v>234</v>
      </c>
      <c r="IX2" s="160"/>
      <c r="IY2" s="160"/>
      <c r="IZ2" s="160"/>
      <c r="JA2" s="160" t="s">
        <v>234</v>
      </c>
      <c r="JB2" s="160"/>
      <c r="JC2" s="160"/>
      <c r="JD2" s="160"/>
      <c r="JE2" s="160" t="s">
        <v>234</v>
      </c>
      <c r="JF2" s="160"/>
      <c r="JG2" s="160"/>
      <c r="JH2" s="160"/>
      <c r="JI2" s="160" t="s">
        <v>234</v>
      </c>
      <c r="JJ2" s="160"/>
      <c r="JK2" s="160"/>
      <c r="JL2" s="160"/>
      <c r="JM2" s="160" t="s">
        <v>234</v>
      </c>
      <c r="JN2" s="160"/>
      <c r="JO2" s="160"/>
      <c r="JP2" s="160"/>
      <c r="JQ2" s="160" t="s">
        <v>234</v>
      </c>
      <c r="JR2" s="160"/>
      <c r="JS2" s="160"/>
      <c r="JT2" s="160"/>
    </row>
    <row r="3" spans="1:280" x14ac:dyDescent="0.2">
      <c r="A3" s="169" t="s">
        <v>235</v>
      </c>
      <c r="B3" s="169"/>
      <c r="C3" s="169"/>
      <c r="D3" s="169"/>
      <c r="E3" s="169" t="s">
        <v>235</v>
      </c>
      <c r="F3" s="169"/>
      <c r="G3" s="169"/>
      <c r="H3" s="169"/>
      <c r="I3" s="169" t="s">
        <v>235</v>
      </c>
      <c r="J3" s="169"/>
      <c r="K3" s="169"/>
      <c r="L3" s="169"/>
      <c r="M3" s="169" t="s">
        <v>235</v>
      </c>
      <c r="N3" s="169"/>
      <c r="O3" s="169"/>
      <c r="P3" s="169"/>
      <c r="Q3" s="169" t="s">
        <v>235</v>
      </c>
      <c r="R3" s="169"/>
      <c r="S3" s="169"/>
      <c r="T3" s="169"/>
      <c r="U3" s="169" t="s">
        <v>235</v>
      </c>
      <c r="V3" s="169"/>
      <c r="W3" s="169"/>
      <c r="X3" s="169"/>
      <c r="Y3" s="169" t="s">
        <v>235</v>
      </c>
      <c r="Z3" s="169"/>
      <c r="AA3" s="169"/>
      <c r="AB3" s="169"/>
      <c r="AC3" s="169" t="s">
        <v>235</v>
      </c>
      <c r="AD3" s="169"/>
      <c r="AE3" s="169"/>
      <c r="AF3" s="169"/>
      <c r="AG3" s="169" t="s">
        <v>235</v>
      </c>
      <c r="AH3" s="169"/>
      <c r="AI3" s="169"/>
      <c r="AJ3" s="169"/>
      <c r="AK3" s="169" t="s">
        <v>235</v>
      </c>
      <c r="AL3" s="169"/>
      <c r="AM3" s="169"/>
      <c r="AN3" s="169"/>
      <c r="AO3" s="169" t="s">
        <v>235</v>
      </c>
      <c r="AP3" s="169"/>
      <c r="AQ3" s="169"/>
      <c r="AR3" s="169"/>
      <c r="AS3" s="169" t="s">
        <v>235</v>
      </c>
      <c r="AT3" s="169"/>
      <c r="AU3" s="169"/>
      <c r="AV3" s="169"/>
      <c r="AW3" s="169" t="s">
        <v>235</v>
      </c>
      <c r="AX3" s="169"/>
      <c r="AY3" s="169"/>
      <c r="AZ3" s="169"/>
      <c r="BA3" s="169" t="s">
        <v>235</v>
      </c>
      <c r="BB3" s="169"/>
      <c r="BC3" s="169"/>
      <c r="BD3" s="169"/>
      <c r="BE3" s="169" t="s">
        <v>235</v>
      </c>
      <c r="BF3" s="169"/>
      <c r="BG3" s="169"/>
      <c r="BH3" s="169"/>
      <c r="BI3" s="169" t="s">
        <v>235</v>
      </c>
      <c r="BJ3" s="169"/>
      <c r="BK3" s="169"/>
      <c r="BL3" s="169"/>
      <c r="BM3" s="169" t="s">
        <v>235</v>
      </c>
      <c r="BN3" s="169"/>
      <c r="BO3" s="169"/>
      <c r="BP3" s="169"/>
      <c r="BQ3" s="169" t="s">
        <v>235</v>
      </c>
      <c r="BR3" s="169"/>
      <c r="BS3" s="169"/>
      <c r="BT3" s="169"/>
      <c r="BU3" s="169" t="s">
        <v>235</v>
      </c>
      <c r="BV3" s="169"/>
      <c r="BW3" s="169"/>
      <c r="BX3" s="169"/>
      <c r="BY3" s="169" t="s">
        <v>235</v>
      </c>
      <c r="BZ3" s="169"/>
      <c r="CA3" s="169"/>
      <c r="CB3" s="169"/>
      <c r="CC3" s="169" t="s">
        <v>235</v>
      </c>
      <c r="CD3" s="169"/>
      <c r="CE3" s="169"/>
      <c r="CF3" s="169"/>
      <c r="CG3" s="169" t="s">
        <v>235</v>
      </c>
      <c r="CH3" s="169"/>
      <c r="CI3" s="169"/>
      <c r="CJ3" s="169"/>
      <c r="CK3" s="169" t="s">
        <v>235</v>
      </c>
      <c r="CL3" s="169"/>
      <c r="CM3" s="169"/>
      <c r="CN3" s="169"/>
      <c r="CO3" s="169" t="s">
        <v>235</v>
      </c>
      <c r="CP3" s="169"/>
      <c r="CQ3" s="169"/>
      <c r="CR3" s="169"/>
      <c r="CS3" s="169" t="s">
        <v>235</v>
      </c>
      <c r="CT3" s="169"/>
      <c r="CU3" s="169"/>
      <c r="CV3" s="169"/>
      <c r="CW3" s="169" t="s">
        <v>235</v>
      </c>
      <c r="CX3" s="169"/>
      <c r="CY3" s="169"/>
      <c r="CZ3" s="169"/>
      <c r="DA3" s="169" t="s">
        <v>235</v>
      </c>
      <c r="DB3" s="169"/>
      <c r="DC3" s="169"/>
      <c r="DD3" s="169"/>
      <c r="DE3" s="169" t="s">
        <v>235</v>
      </c>
      <c r="DF3" s="169"/>
      <c r="DG3" s="169"/>
      <c r="DH3" s="169"/>
      <c r="DI3" s="169" t="s">
        <v>235</v>
      </c>
      <c r="DJ3" s="169"/>
      <c r="DK3" s="169"/>
      <c r="DL3" s="169"/>
      <c r="DM3" s="169" t="s">
        <v>235</v>
      </c>
      <c r="DN3" s="169"/>
      <c r="DO3" s="169"/>
      <c r="DP3" s="169"/>
      <c r="DQ3" s="169" t="s">
        <v>235</v>
      </c>
      <c r="DR3" s="169"/>
      <c r="DS3" s="169"/>
      <c r="DT3" s="169"/>
      <c r="DU3" s="169" t="s">
        <v>235</v>
      </c>
      <c r="DV3" s="169"/>
      <c r="DW3" s="169"/>
      <c r="DX3" s="169"/>
      <c r="DY3" s="169" t="s">
        <v>235</v>
      </c>
      <c r="DZ3" s="169"/>
      <c r="EA3" s="169"/>
      <c r="EB3" s="169"/>
      <c r="EC3" s="169" t="s">
        <v>235</v>
      </c>
      <c r="ED3" s="169"/>
      <c r="EE3" s="169"/>
      <c r="EF3" s="169"/>
      <c r="EG3" s="169" t="s">
        <v>235</v>
      </c>
      <c r="EH3" s="169"/>
      <c r="EI3" s="169"/>
      <c r="EJ3" s="169"/>
      <c r="EK3" s="169" t="s">
        <v>235</v>
      </c>
      <c r="EL3" s="169"/>
      <c r="EM3" s="169"/>
      <c r="EN3" s="169"/>
      <c r="EO3" s="169" t="s">
        <v>235</v>
      </c>
      <c r="EP3" s="169"/>
      <c r="EQ3" s="169"/>
      <c r="ER3" s="169"/>
      <c r="ES3" s="169" t="s">
        <v>235</v>
      </c>
      <c r="ET3" s="169"/>
      <c r="EU3" s="169"/>
      <c r="EV3" s="169"/>
      <c r="EW3" s="169" t="s">
        <v>235</v>
      </c>
      <c r="EX3" s="169"/>
      <c r="EY3" s="169"/>
      <c r="EZ3" s="169"/>
      <c r="FA3" s="169" t="s">
        <v>235</v>
      </c>
      <c r="FB3" s="169"/>
      <c r="FC3" s="169"/>
      <c r="FD3" s="169"/>
      <c r="FE3" s="169" t="s">
        <v>235</v>
      </c>
      <c r="FF3" s="169"/>
      <c r="FG3" s="169"/>
      <c r="FH3" s="169"/>
      <c r="FI3" s="169" t="s">
        <v>235</v>
      </c>
      <c r="FJ3" s="169"/>
      <c r="FK3" s="169"/>
      <c r="FL3" s="169"/>
      <c r="FM3" s="169" t="s">
        <v>235</v>
      </c>
      <c r="FN3" s="169"/>
      <c r="FO3" s="169"/>
      <c r="FP3" s="169"/>
      <c r="FQ3" s="169" t="s">
        <v>235</v>
      </c>
      <c r="FR3" s="169"/>
      <c r="FS3" s="169"/>
      <c r="FT3" s="169"/>
      <c r="FU3" s="169" t="s">
        <v>235</v>
      </c>
      <c r="FV3" s="169"/>
      <c r="FW3" s="169"/>
      <c r="FX3" s="169"/>
      <c r="FY3" s="169" t="s">
        <v>235</v>
      </c>
      <c r="FZ3" s="169"/>
      <c r="GA3" s="169"/>
      <c r="GB3" s="169"/>
      <c r="GC3" s="169" t="s">
        <v>235</v>
      </c>
      <c r="GD3" s="169"/>
      <c r="GE3" s="169"/>
      <c r="GF3" s="169"/>
      <c r="GG3" s="169" t="s">
        <v>235</v>
      </c>
      <c r="GH3" s="169"/>
      <c r="GI3" s="169"/>
      <c r="GJ3" s="169"/>
      <c r="GK3" s="169" t="s">
        <v>235</v>
      </c>
      <c r="GL3" s="169"/>
      <c r="GM3" s="169"/>
      <c r="GN3" s="169"/>
      <c r="GO3" s="169" t="s">
        <v>235</v>
      </c>
      <c r="GP3" s="169"/>
      <c r="GQ3" s="169"/>
      <c r="GR3" s="169"/>
      <c r="GS3" s="169" t="s">
        <v>235</v>
      </c>
      <c r="GT3" s="169"/>
      <c r="GU3" s="169"/>
      <c r="GV3" s="169"/>
      <c r="GW3" s="169" t="s">
        <v>235</v>
      </c>
      <c r="GX3" s="169"/>
      <c r="GY3" s="169"/>
      <c r="GZ3" s="169"/>
      <c r="HA3" s="169" t="s">
        <v>235</v>
      </c>
      <c r="HB3" s="169"/>
      <c r="HC3" s="169"/>
      <c r="HD3" s="169"/>
      <c r="HE3" s="169" t="s">
        <v>235</v>
      </c>
      <c r="HF3" s="169"/>
      <c r="HG3" s="169"/>
      <c r="HH3" s="169"/>
      <c r="HI3" s="169" t="s">
        <v>235</v>
      </c>
      <c r="HJ3" s="169"/>
      <c r="HK3" s="169"/>
      <c r="HL3" s="169"/>
      <c r="HM3" s="169" t="s">
        <v>235</v>
      </c>
      <c r="HN3" s="169"/>
      <c r="HO3" s="169"/>
      <c r="HP3" s="169"/>
      <c r="HQ3" s="169" t="s">
        <v>235</v>
      </c>
      <c r="HR3" s="169"/>
      <c r="HS3" s="169"/>
      <c r="HT3" s="169"/>
      <c r="HU3" s="169" t="s">
        <v>235</v>
      </c>
      <c r="HV3" s="169"/>
      <c r="HW3" s="169"/>
      <c r="HX3" s="169"/>
      <c r="HY3" s="169" t="s">
        <v>235</v>
      </c>
      <c r="HZ3" s="169"/>
      <c r="IA3" s="169"/>
      <c r="IB3" s="169"/>
      <c r="IC3" s="169" t="s">
        <v>235</v>
      </c>
      <c r="ID3" s="169"/>
      <c r="IE3" s="169"/>
      <c r="IF3" s="169"/>
      <c r="IG3" s="169" t="s">
        <v>235</v>
      </c>
      <c r="IH3" s="169"/>
      <c r="II3" s="169"/>
      <c r="IJ3" s="169"/>
      <c r="IK3" s="169" t="s">
        <v>235</v>
      </c>
      <c r="IL3" s="169"/>
      <c r="IM3" s="169"/>
      <c r="IN3" s="169"/>
      <c r="IO3" s="169" t="s">
        <v>235</v>
      </c>
      <c r="IP3" s="169"/>
      <c r="IQ3" s="169"/>
      <c r="IR3" s="169"/>
      <c r="IS3" s="169" t="s">
        <v>235</v>
      </c>
      <c r="IT3" s="169"/>
      <c r="IU3" s="169"/>
      <c r="IV3" s="169"/>
      <c r="IW3" s="169" t="s">
        <v>235</v>
      </c>
      <c r="IX3" s="169"/>
      <c r="IY3" s="169"/>
      <c r="IZ3" s="169"/>
      <c r="JA3" s="169" t="s">
        <v>235</v>
      </c>
      <c r="JB3" s="169"/>
      <c r="JC3" s="169"/>
      <c r="JD3" s="169"/>
      <c r="JE3" s="169" t="s">
        <v>235</v>
      </c>
      <c r="JF3" s="169"/>
      <c r="JG3" s="169"/>
      <c r="JH3" s="169"/>
      <c r="JI3" s="169" t="s">
        <v>235</v>
      </c>
      <c r="JJ3" s="169"/>
      <c r="JK3" s="169"/>
      <c r="JL3" s="169"/>
      <c r="JM3" s="169" t="s">
        <v>235</v>
      </c>
      <c r="JN3" s="169"/>
      <c r="JO3" s="169"/>
      <c r="JP3" s="169"/>
      <c r="JQ3" s="169" t="s">
        <v>235</v>
      </c>
      <c r="JR3" s="169"/>
      <c r="JS3" s="169"/>
      <c r="JT3" s="169"/>
    </row>
    <row r="4" spans="1:280" x14ac:dyDescent="0.2">
      <c r="A4" s="169" t="s">
        <v>236</v>
      </c>
      <c r="B4" s="169"/>
      <c r="C4" s="169"/>
      <c r="D4" s="169"/>
      <c r="E4" s="169" t="s">
        <v>236</v>
      </c>
      <c r="F4" s="169"/>
      <c r="G4" s="169"/>
      <c r="H4" s="169"/>
      <c r="I4" s="169" t="s">
        <v>236</v>
      </c>
      <c r="J4" s="169"/>
      <c r="K4" s="169"/>
      <c r="L4" s="169"/>
      <c r="M4" s="169" t="s">
        <v>236</v>
      </c>
      <c r="N4" s="169"/>
      <c r="O4" s="169"/>
      <c r="P4" s="169"/>
      <c r="Q4" s="169" t="s">
        <v>236</v>
      </c>
      <c r="R4" s="169"/>
      <c r="S4" s="169"/>
      <c r="T4" s="169"/>
      <c r="U4" s="169" t="s">
        <v>236</v>
      </c>
      <c r="V4" s="169"/>
      <c r="W4" s="169"/>
      <c r="X4" s="169"/>
      <c r="Y4" s="169" t="s">
        <v>236</v>
      </c>
      <c r="Z4" s="169"/>
      <c r="AA4" s="169"/>
      <c r="AB4" s="169"/>
      <c r="AC4" s="169" t="s">
        <v>236</v>
      </c>
      <c r="AD4" s="169"/>
      <c r="AE4" s="169"/>
      <c r="AF4" s="169"/>
      <c r="AG4" s="169" t="s">
        <v>236</v>
      </c>
      <c r="AH4" s="169"/>
      <c r="AI4" s="169"/>
      <c r="AJ4" s="169"/>
      <c r="AK4" s="169" t="s">
        <v>236</v>
      </c>
      <c r="AL4" s="169"/>
      <c r="AM4" s="169"/>
      <c r="AN4" s="169"/>
      <c r="AO4" s="169" t="s">
        <v>236</v>
      </c>
      <c r="AP4" s="169"/>
      <c r="AQ4" s="169"/>
      <c r="AR4" s="169"/>
      <c r="AS4" s="169" t="s">
        <v>236</v>
      </c>
      <c r="AT4" s="169"/>
      <c r="AU4" s="169"/>
      <c r="AV4" s="169"/>
      <c r="AW4" s="169" t="s">
        <v>236</v>
      </c>
      <c r="AX4" s="169"/>
      <c r="AY4" s="169"/>
      <c r="AZ4" s="169"/>
      <c r="BA4" s="169" t="s">
        <v>236</v>
      </c>
      <c r="BB4" s="169"/>
      <c r="BC4" s="169"/>
      <c r="BD4" s="169"/>
      <c r="BE4" s="169" t="s">
        <v>236</v>
      </c>
      <c r="BF4" s="169"/>
      <c r="BG4" s="169"/>
      <c r="BH4" s="169"/>
      <c r="BI4" s="169" t="s">
        <v>236</v>
      </c>
      <c r="BJ4" s="169"/>
      <c r="BK4" s="169"/>
      <c r="BL4" s="169"/>
      <c r="BM4" s="169" t="s">
        <v>236</v>
      </c>
      <c r="BN4" s="169"/>
      <c r="BO4" s="169"/>
      <c r="BP4" s="169"/>
      <c r="BQ4" s="169" t="s">
        <v>236</v>
      </c>
      <c r="BR4" s="169"/>
      <c r="BS4" s="169"/>
      <c r="BT4" s="169"/>
      <c r="BU4" s="169" t="s">
        <v>236</v>
      </c>
      <c r="BV4" s="169"/>
      <c r="BW4" s="169"/>
      <c r="BX4" s="169"/>
      <c r="BY4" s="169" t="s">
        <v>236</v>
      </c>
      <c r="BZ4" s="169"/>
      <c r="CA4" s="169"/>
      <c r="CB4" s="169"/>
      <c r="CC4" s="169" t="s">
        <v>236</v>
      </c>
      <c r="CD4" s="169"/>
      <c r="CE4" s="169"/>
      <c r="CF4" s="169"/>
      <c r="CG4" s="169" t="s">
        <v>236</v>
      </c>
      <c r="CH4" s="169"/>
      <c r="CI4" s="169"/>
      <c r="CJ4" s="169"/>
      <c r="CK4" s="169" t="s">
        <v>236</v>
      </c>
      <c r="CL4" s="169"/>
      <c r="CM4" s="169"/>
      <c r="CN4" s="169"/>
      <c r="CO4" s="169" t="s">
        <v>236</v>
      </c>
      <c r="CP4" s="169"/>
      <c r="CQ4" s="169"/>
      <c r="CR4" s="169"/>
      <c r="CS4" s="169" t="s">
        <v>236</v>
      </c>
      <c r="CT4" s="169"/>
      <c r="CU4" s="169"/>
      <c r="CV4" s="169"/>
      <c r="CW4" s="169" t="s">
        <v>236</v>
      </c>
      <c r="CX4" s="169"/>
      <c r="CY4" s="169"/>
      <c r="CZ4" s="169"/>
      <c r="DA4" s="169" t="s">
        <v>236</v>
      </c>
      <c r="DB4" s="169"/>
      <c r="DC4" s="169"/>
      <c r="DD4" s="169"/>
      <c r="DE4" s="169" t="s">
        <v>236</v>
      </c>
      <c r="DF4" s="169"/>
      <c r="DG4" s="169"/>
      <c r="DH4" s="169"/>
      <c r="DI4" s="169" t="s">
        <v>236</v>
      </c>
      <c r="DJ4" s="169"/>
      <c r="DK4" s="169"/>
      <c r="DL4" s="169"/>
      <c r="DM4" s="169" t="s">
        <v>236</v>
      </c>
      <c r="DN4" s="169"/>
      <c r="DO4" s="169"/>
      <c r="DP4" s="169"/>
      <c r="DQ4" s="169" t="s">
        <v>236</v>
      </c>
      <c r="DR4" s="169"/>
      <c r="DS4" s="169"/>
      <c r="DT4" s="169"/>
      <c r="DU4" s="169" t="s">
        <v>236</v>
      </c>
      <c r="DV4" s="169"/>
      <c r="DW4" s="169"/>
      <c r="DX4" s="169"/>
      <c r="DY4" s="169" t="s">
        <v>236</v>
      </c>
      <c r="DZ4" s="169"/>
      <c r="EA4" s="169"/>
      <c r="EB4" s="169"/>
      <c r="EC4" s="169" t="s">
        <v>236</v>
      </c>
      <c r="ED4" s="169"/>
      <c r="EE4" s="169"/>
      <c r="EF4" s="169"/>
      <c r="EG4" s="169" t="s">
        <v>236</v>
      </c>
      <c r="EH4" s="169"/>
      <c r="EI4" s="169"/>
      <c r="EJ4" s="169"/>
      <c r="EK4" s="169" t="s">
        <v>236</v>
      </c>
      <c r="EL4" s="169"/>
      <c r="EM4" s="169"/>
      <c r="EN4" s="169"/>
      <c r="EO4" s="169" t="s">
        <v>236</v>
      </c>
      <c r="EP4" s="169"/>
      <c r="EQ4" s="169"/>
      <c r="ER4" s="169"/>
      <c r="ES4" s="169" t="s">
        <v>236</v>
      </c>
      <c r="ET4" s="169"/>
      <c r="EU4" s="169"/>
      <c r="EV4" s="169"/>
      <c r="EW4" s="169" t="s">
        <v>236</v>
      </c>
      <c r="EX4" s="169"/>
      <c r="EY4" s="169"/>
      <c r="EZ4" s="169"/>
      <c r="FA4" s="169" t="s">
        <v>236</v>
      </c>
      <c r="FB4" s="169"/>
      <c r="FC4" s="169"/>
      <c r="FD4" s="169"/>
      <c r="FE4" s="169" t="s">
        <v>236</v>
      </c>
      <c r="FF4" s="169"/>
      <c r="FG4" s="169"/>
      <c r="FH4" s="169"/>
      <c r="FI4" s="169" t="s">
        <v>236</v>
      </c>
      <c r="FJ4" s="169"/>
      <c r="FK4" s="169"/>
      <c r="FL4" s="169"/>
      <c r="FM4" s="169" t="s">
        <v>236</v>
      </c>
      <c r="FN4" s="169"/>
      <c r="FO4" s="169"/>
      <c r="FP4" s="169"/>
      <c r="FQ4" s="169" t="s">
        <v>236</v>
      </c>
      <c r="FR4" s="169"/>
      <c r="FS4" s="169"/>
      <c r="FT4" s="169"/>
      <c r="FU4" s="169" t="s">
        <v>236</v>
      </c>
      <c r="FV4" s="169"/>
      <c r="FW4" s="169"/>
      <c r="FX4" s="169"/>
      <c r="FY4" s="169" t="s">
        <v>236</v>
      </c>
      <c r="FZ4" s="169"/>
      <c r="GA4" s="169"/>
      <c r="GB4" s="169"/>
      <c r="GC4" s="169" t="s">
        <v>236</v>
      </c>
      <c r="GD4" s="169"/>
      <c r="GE4" s="169"/>
      <c r="GF4" s="169"/>
      <c r="GG4" s="169" t="s">
        <v>236</v>
      </c>
      <c r="GH4" s="169"/>
      <c r="GI4" s="169"/>
      <c r="GJ4" s="169"/>
      <c r="GK4" s="169" t="s">
        <v>236</v>
      </c>
      <c r="GL4" s="169"/>
      <c r="GM4" s="169"/>
      <c r="GN4" s="169"/>
      <c r="GO4" s="169" t="s">
        <v>236</v>
      </c>
      <c r="GP4" s="169"/>
      <c r="GQ4" s="169"/>
      <c r="GR4" s="169"/>
      <c r="GS4" s="169" t="s">
        <v>236</v>
      </c>
      <c r="GT4" s="169"/>
      <c r="GU4" s="169"/>
      <c r="GV4" s="169"/>
      <c r="GW4" s="169" t="s">
        <v>236</v>
      </c>
      <c r="GX4" s="169"/>
      <c r="GY4" s="169"/>
      <c r="GZ4" s="169"/>
      <c r="HA4" s="169" t="s">
        <v>236</v>
      </c>
      <c r="HB4" s="169"/>
      <c r="HC4" s="169"/>
      <c r="HD4" s="169"/>
      <c r="HE4" s="169" t="s">
        <v>236</v>
      </c>
      <c r="HF4" s="169"/>
      <c r="HG4" s="169"/>
      <c r="HH4" s="169"/>
      <c r="HI4" s="169" t="s">
        <v>236</v>
      </c>
      <c r="HJ4" s="169"/>
      <c r="HK4" s="169"/>
      <c r="HL4" s="169"/>
      <c r="HM4" s="169" t="s">
        <v>236</v>
      </c>
      <c r="HN4" s="169"/>
      <c r="HO4" s="169"/>
      <c r="HP4" s="169"/>
      <c r="HQ4" s="169" t="s">
        <v>236</v>
      </c>
      <c r="HR4" s="169"/>
      <c r="HS4" s="169"/>
      <c r="HT4" s="169"/>
      <c r="HU4" s="169" t="s">
        <v>236</v>
      </c>
      <c r="HV4" s="169"/>
      <c r="HW4" s="169"/>
      <c r="HX4" s="169"/>
      <c r="HY4" s="169" t="s">
        <v>236</v>
      </c>
      <c r="HZ4" s="169"/>
      <c r="IA4" s="169"/>
      <c r="IB4" s="169"/>
      <c r="IC4" s="169" t="s">
        <v>236</v>
      </c>
      <c r="ID4" s="169"/>
      <c r="IE4" s="169"/>
      <c r="IF4" s="169"/>
      <c r="IG4" s="169" t="s">
        <v>236</v>
      </c>
      <c r="IH4" s="169"/>
      <c r="II4" s="169"/>
      <c r="IJ4" s="169"/>
      <c r="IK4" s="169" t="s">
        <v>236</v>
      </c>
      <c r="IL4" s="169"/>
      <c r="IM4" s="169"/>
      <c r="IN4" s="169"/>
      <c r="IO4" s="169" t="s">
        <v>236</v>
      </c>
      <c r="IP4" s="169"/>
      <c r="IQ4" s="169"/>
      <c r="IR4" s="169"/>
      <c r="IS4" s="169" t="s">
        <v>236</v>
      </c>
      <c r="IT4" s="169"/>
      <c r="IU4" s="169"/>
      <c r="IV4" s="169"/>
      <c r="IW4" s="169" t="s">
        <v>236</v>
      </c>
      <c r="IX4" s="169"/>
      <c r="IY4" s="169"/>
      <c r="IZ4" s="169"/>
      <c r="JA4" s="169" t="s">
        <v>236</v>
      </c>
      <c r="JB4" s="169"/>
      <c r="JC4" s="169"/>
      <c r="JD4" s="169"/>
      <c r="JE4" s="169" t="s">
        <v>236</v>
      </c>
      <c r="JF4" s="169"/>
      <c r="JG4" s="169"/>
      <c r="JH4" s="169"/>
      <c r="JI4" s="169" t="s">
        <v>236</v>
      </c>
      <c r="JJ4" s="169"/>
      <c r="JK4" s="169"/>
      <c r="JL4" s="169"/>
      <c r="JM4" s="169" t="s">
        <v>236</v>
      </c>
      <c r="JN4" s="169"/>
      <c r="JO4" s="169"/>
      <c r="JP4" s="169"/>
      <c r="JQ4" s="169" t="s">
        <v>236</v>
      </c>
      <c r="JR4" s="169"/>
      <c r="JS4" s="169"/>
      <c r="JT4" s="169"/>
    </row>
    <row r="5" spans="1:280" s="2" customFormat="1" ht="11.25" x14ac:dyDescent="0.2">
      <c r="A5" s="161" t="s">
        <v>237</v>
      </c>
      <c r="B5" s="161"/>
      <c r="C5" s="161"/>
      <c r="D5" s="161"/>
      <c r="E5" s="161" t="s">
        <v>237</v>
      </c>
      <c r="F5" s="161"/>
      <c r="G5" s="161"/>
      <c r="H5" s="161"/>
      <c r="I5" s="161" t="s">
        <v>237</v>
      </c>
      <c r="J5" s="161"/>
      <c r="K5" s="161"/>
      <c r="L5" s="161"/>
      <c r="M5" s="161" t="s">
        <v>237</v>
      </c>
      <c r="N5" s="161"/>
      <c r="O5" s="161"/>
      <c r="P5" s="161"/>
      <c r="Q5" s="161" t="s">
        <v>237</v>
      </c>
      <c r="R5" s="161"/>
      <c r="S5" s="161"/>
      <c r="T5" s="161"/>
      <c r="U5" s="161" t="s">
        <v>237</v>
      </c>
      <c r="V5" s="161"/>
      <c r="W5" s="161"/>
      <c r="X5" s="161"/>
      <c r="Y5" s="161" t="s">
        <v>237</v>
      </c>
      <c r="Z5" s="161"/>
      <c r="AA5" s="161"/>
      <c r="AB5" s="161"/>
      <c r="AC5" s="161" t="s">
        <v>237</v>
      </c>
      <c r="AD5" s="161"/>
      <c r="AE5" s="161"/>
      <c r="AF5" s="161"/>
      <c r="AG5" s="161" t="s">
        <v>237</v>
      </c>
      <c r="AH5" s="161"/>
      <c r="AI5" s="161"/>
      <c r="AJ5" s="161"/>
      <c r="AK5" s="161" t="s">
        <v>237</v>
      </c>
      <c r="AL5" s="161"/>
      <c r="AM5" s="161"/>
      <c r="AN5" s="161"/>
      <c r="AO5" s="161" t="s">
        <v>237</v>
      </c>
      <c r="AP5" s="161"/>
      <c r="AQ5" s="161"/>
      <c r="AR5" s="161"/>
      <c r="AS5" s="161" t="s">
        <v>237</v>
      </c>
      <c r="AT5" s="161"/>
      <c r="AU5" s="161"/>
      <c r="AV5" s="161"/>
      <c r="AW5" s="161" t="s">
        <v>237</v>
      </c>
      <c r="AX5" s="161"/>
      <c r="AY5" s="161"/>
      <c r="AZ5" s="161"/>
      <c r="BA5" s="161" t="s">
        <v>237</v>
      </c>
      <c r="BB5" s="161"/>
      <c r="BC5" s="161"/>
      <c r="BD5" s="161"/>
      <c r="BE5" s="161" t="s">
        <v>237</v>
      </c>
      <c r="BF5" s="161"/>
      <c r="BG5" s="161"/>
      <c r="BH5" s="161"/>
      <c r="BI5" s="161" t="s">
        <v>237</v>
      </c>
      <c r="BJ5" s="161"/>
      <c r="BK5" s="161"/>
      <c r="BL5" s="161"/>
      <c r="BM5" s="161" t="s">
        <v>237</v>
      </c>
      <c r="BN5" s="161"/>
      <c r="BO5" s="161"/>
      <c r="BP5" s="161"/>
      <c r="BQ5" s="161" t="s">
        <v>237</v>
      </c>
      <c r="BR5" s="161"/>
      <c r="BS5" s="161"/>
      <c r="BT5" s="161"/>
      <c r="BU5" s="161" t="s">
        <v>237</v>
      </c>
      <c r="BV5" s="161"/>
      <c r="BW5" s="161"/>
      <c r="BX5" s="161"/>
      <c r="BY5" s="161" t="s">
        <v>237</v>
      </c>
      <c r="BZ5" s="161"/>
      <c r="CA5" s="161"/>
      <c r="CB5" s="161"/>
      <c r="CC5" s="161" t="s">
        <v>237</v>
      </c>
      <c r="CD5" s="161"/>
      <c r="CE5" s="161"/>
      <c r="CF5" s="161"/>
      <c r="CG5" s="161" t="s">
        <v>237</v>
      </c>
      <c r="CH5" s="161"/>
      <c r="CI5" s="161"/>
      <c r="CJ5" s="161"/>
      <c r="CK5" s="161" t="s">
        <v>237</v>
      </c>
      <c r="CL5" s="161"/>
      <c r="CM5" s="161"/>
      <c r="CN5" s="161"/>
      <c r="CO5" s="161" t="s">
        <v>237</v>
      </c>
      <c r="CP5" s="161"/>
      <c r="CQ5" s="161"/>
      <c r="CR5" s="161"/>
      <c r="CS5" s="161" t="s">
        <v>237</v>
      </c>
      <c r="CT5" s="161"/>
      <c r="CU5" s="161"/>
      <c r="CV5" s="161"/>
      <c r="CW5" s="161" t="s">
        <v>237</v>
      </c>
      <c r="CX5" s="161"/>
      <c r="CY5" s="161"/>
      <c r="CZ5" s="161"/>
      <c r="DA5" s="161" t="s">
        <v>237</v>
      </c>
      <c r="DB5" s="161"/>
      <c r="DC5" s="161"/>
      <c r="DD5" s="161"/>
      <c r="DE5" s="161" t="s">
        <v>237</v>
      </c>
      <c r="DF5" s="161"/>
      <c r="DG5" s="161"/>
      <c r="DH5" s="161"/>
      <c r="DI5" s="161" t="s">
        <v>237</v>
      </c>
      <c r="DJ5" s="161"/>
      <c r="DK5" s="161"/>
      <c r="DL5" s="161"/>
      <c r="DM5" s="161" t="s">
        <v>237</v>
      </c>
      <c r="DN5" s="161"/>
      <c r="DO5" s="161"/>
      <c r="DP5" s="161"/>
      <c r="DQ5" s="161" t="s">
        <v>237</v>
      </c>
      <c r="DR5" s="161"/>
      <c r="DS5" s="161"/>
      <c r="DT5" s="161"/>
      <c r="DU5" s="161" t="s">
        <v>237</v>
      </c>
      <c r="DV5" s="161"/>
      <c r="DW5" s="161"/>
      <c r="DX5" s="161"/>
      <c r="DY5" s="161" t="s">
        <v>237</v>
      </c>
      <c r="DZ5" s="161"/>
      <c r="EA5" s="161"/>
      <c r="EB5" s="161"/>
      <c r="EC5" s="161" t="s">
        <v>237</v>
      </c>
      <c r="ED5" s="161"/>
      <c r="EE5" s="161"/>
      <c r="EF5" s="161"/>
      <c r="EG5" s="161" t="s">
        <v>237</v>
      </c>
      <c r="EH5" s="161"/>
      <c r="EI5" s="161"/>
      <c r="EJ5" s="161"/>
      <c r="EK5" s="161" t="s">
        <v>237</v>
      </c>
      <c r="EL5" s="161"/>
      <c r="EM5" s="161"/>
      <c r="EN5" s="161"/>
      <c r="EO5" s="161" t="s">
        <v>237</v>
      </c>
      <c r="EP5" s="161"/>
      <c r="EQ5" s="161"/>
      <c r="ER5" s="161"/>
      <c r="ES5" s="161" t="s">
        <v>237</v>
      </c>
      <c r="ET5" s="161"/>
      <c r="EU5" s="161"/>
      <c r="EV5" s="161"/>
      <c r="EW5" s="161" t="s">
        <v>237</v>
      </c>
      <c r="EX5" s="161"/>
      <c r="EY5" s="161"/>
      <c r="EZ5" s="161"/>
      <c r="FA5" s="161" t="s">
        <v>237</v>
      </c>
      <c r="FB5" s="161"/>
      <c r="FC5" s="161"/>
      <c r="FD5" s="161"/>
      <c r="FE5" s="161" t="s">
        <v>237</v>
      </c>
      <c r="FF5" s="161"/>
      <c r="FG5" s="161"/>
      <c r="FH5" s="161"/>
      <c r="FI5" s="161" t="s">
        <v>237</v>
      </c>
      <c r="FJ5" s="161"/>
      <c r="FK5" s="161"/>
      <c r="FL5" s="161"/>
      <c r="FM5" s="161" t="s">
        <v>237</v>
      </c>
      <c r="FN5" s="161"/>
      <c r="FO5" s="161"/>
      <c r="FP5" s="161"/>
      <c r="FQ5" s="161" t="s">
        <v>237</v>
      </c>
      <c r="FR5" s="161"/>
      <c r="FS5" s="161"/>
      <c r="FT5" s="161"/>
      <c r="FU5" s="161" t="s">
        <v>237</v>
      </c>
      <c r="FV5" s="161"/>
      <c r="FW5" s="161"/>
      <c r="FX5" s="161"/>
      <c r="FY5" s="161" t="s">
        <v>237</v>
      </c>
      <c r="FZ5" s="161"/>
      <c r="GA5" s="161"/>
      <c r="GB5" s="161"/>
      <c r="GC5" s="161" t="s">
        <v>237</v>
      </c>
      <c r="GD5" s="161"/>
      <c r="GE5" s="161"/>
      <c r="GF5" s="161"/>
      <c r="GG5" s="161" t="s">
        <v>237</v>
      </c>
      <c r="GH5" s="161"/>
      <c r="GI5" s="161"/>
      <c r="GJ5" s="161"/>
      <c r="GK5" s="161" t="s">
        <v>237</v>
      </c>
      <c r="GL5" s="161"/>
      <c r="GM5" s="161"/>
      <c r="GN5" s="161"/>
      <c r="GO5" s="161" t="s">
        <v>237</v>
      </c>
      <c r="GP5" s="161"/>
      <c r="GQ5" s="161"/>
      <c r="GR5" s="161"/>
      <c r="GS5" s="161" t="s">
        <v>237</v>
      </c>
      <c r="GT5" s="161"/>
      <c r="GU5" s="161"/>
      <c r="GV5" s="161"/>
      <c r="GW5" s="161" t="s">
        <v>237</v>
      </c>
      <c r="GX5" s="161"/>
      <c r="GY5" s="161"/>
      <c r="GZ5" s="161"/>
      <c r="HA5" s="161" t="s">
        <v>237</v>
      </c>
      <c r="HB5" s="161"/>
      <c r="HC5" s="161"/>
      <c r="HD5" s="161"/>
      <c r="HE5" s="161" t="s">
        <v>237</v>
      </c>
      <c r="HF5" s="161"/>
      <c r="HG5" s="161"/>
      <c r="HH5" s="161"/>
      <c r="HI5" s="161" t="s">
        <v>237</v>
      </c>
      <c r="HJ5" s="161"/>
      <c r="HK5" s="161"/>
      <c r="HL5" s="161"/>
      <c r="HM5" s="161" t="s">
        <v>237</v>
      </c>
      <c r="HN5" s="161"/>
      <c r="HO5" s="161"/>
      <c r="HP5" s="161"/>
      <c r="HQ5" s="161" t="s">
        <v>237</v>
      </c>
      <c r="HR5" s="161"/>
      <c r="HS5" s="161"/>
      <c r="HT5" s="161"/>
      <c r="HU5" s="161" t="s">
        <v>237</v>
      </c>
      <c r="HV5" s="161"/>
      <c r="HW5" s="161"/>
      <c r="HX5" s="161"/>
      <c r="HY5" s="161" t="s">
        <v>237</v>
      </c>
      <c r="HZ5" s="161"/>
      <c r="IA5" s="161"/>
      <c r="IB5" s="161"/>
      <c r="IC5" s="161" t="s">
        <v>237</v>
      </c>
      <c r="ID5" s="161"/>
      <c r="IE5" s="161"/>
      <c r="IF5" s="161"/>
      <c r="IG5" s="161" t="s">
        <v>237</v>
      </c>
      <c r="IH5" s="161"/>
      <c r="II5" s="161"/>
      <c r="IJ5" s="161"/>
      <c r="IK5" s="161" t="s">
        <v>237</v>
      </c>
      <c r="IL5" s="161"/>
      <c r="IM5" s="161"/>
      <c r="IN5" s="161"/>
      <c r="IO5" s="161" t="s">
        <v>237</v>
      </c>
      <c r="IP5" s="161"/>
      <c r="IQ5" s="161"/>
      <c r="IR5" s="161"/>
      <c r="IS5" s="161" t="s">
        <v>237</v>
      </c>
      <c r="IT5" s="161"/>
      <c r="IU5" s="161"/>
      <c r="IV5" s="161"/>
      <c r="IW5" s="161" t="s">
        <v>237</v>
      </c>
      <c r="IX5" s="161"/>
      <c r="IY5" s="161"/>
      <c r="IZ5" s="161"/>
      <c r="JA5" s="161" t="s">
        <v>237</v>
      </c>
      <c r="JB5" s="161"/>
      <c r="JC5" s="161"/>
      <c r="JD5" s="161"/>
      <c r="JE5" s="161" t="s">
        <v>237</v>
      </c>
      <c r="JF5" s="161"/>
      <c r="JG5" s="161"/>
      <c r="JH5" s="161"/>
      <c r="JI5" s="161" t="s">
        <v>237</v>
      </c>
      <c r="JJ5" s="161"/>
      <c r="JK5" s="161"/>
      <c r="JL5" s="161"/>
      <c r="JM5" s="161" t="s">
        <v>237</v>
      </c>
      <c r="JN5" s="161"/>
      <c r="JO5" s="161"/>
      <c r="JP5" s="161"/>
      <c r="JQ5" s="161" t="s">
        <v>237</v>
      </c>
      <c r="JR5" s="161"/>
      <c r="JS5" s="161"/>
      <c r="JT5" s="161"/>
    </row>
    <row r="6" spans="1:280" s="2" customFormat="1" x14ac:dyDescent="0.2">
      <c r="A6" s="168" t="s">
        <v>92</v>
      </c>
      <c r="B6" s="168"/>
      <c r="C6" s="168"/>
      <c r="D6" s="168"/>
      <c r="E6" s="168" t="s">
        <v>92</v>
      </c>
      <c r="F6" s="168"/>
      <c r="G6" s="168"/>
      <c r="H6" s="168"/>
      <c r="I6" s="168" t="s">
        <v>92</v>
      </c>
      <c r="J6" s="168"/>
      <c r="K6" s="168"/>
      <c r="L6" s="168"/>
      <c r="M6" s="168" t="s">
        <v>92</v>
      </c>
      <c r="N6" s="168"/>
      <c r="O6" s="168"/>
      <c r="P6" s="168"/>
      <c r="Q6" s="168" t="s">
        <v>92</v>
      </c>
      <c r="R6" s="168"/>
      <c r="S6" s="168"/>
      <c r="T6" s="168"/>
      <c r="U6" s="168" t="s">
        <v>92</v>
      </c>
      <c r="V6" s="168"/>
      <c r="W6" s="168"/>
      <c r="X6" s="168"/>
      <c r="Y6" s="168" t="s">
        <v>92</v>
      </c>
      <c r="Z6" s="168"/>
      <c r="AA6" s="168"/>
      <c r="AB6" s="168"/>
      <c r="AC6" s="168" t="s">
        <v>92</v>
      </c>
      <c r="AD6" s="168"/>
      <c r="AE6" s="168"/>
      <c r="AF6" s="168"/>
      <c r="AG6" s="168" t="s">
        <v>92</v>
      </c>
      <c r="AH6" s="168"/>
      <c r="AI6" s="168"/>
      <c r="AJ6" s="168"/>
      <c r="AK6" s="168" t="s">
        <v>92</v>
      </c>
      <c r="AL6" s="168"/>
      <c r="AM6" s="168"/>
      <c r="AN6" s="168"/>
      <c r="AO6" s="168" t="s">
        <v>92</v>
      </c>
      <c r="AP6" s="168"/>
      <c r="AQ6" s="168"/>
      <c r="AR6" s="168"/>
      <c r="AS6" s="168" t="s">
        <v>92</v>
      </c>
      <c r="AT6" s="168"/>
      <c r="AU6" s="168"/>
      <c r="AV6" s="168"/>
      <c r="AW6" s="168" t="s">
        <v>92</v>
      </c>
      <c r="AX6" s="168"/>
      <c r="AY6" s="168"/>
      <c r="AZ6" s="168"/>
      <c r="BA6" s="168" t="s">
        <v>92</v>
      </c>
      <c r="BB6" s="168"/>
      <c r="BC6" s="168"/>
      <c r="BD6" s="168"/>
      <c r="BE6" s="168" t="s">
        <v>92</v>
      </c>
      <c r="BF6" s="168"/>
      <c r="BG6" s="168"/>
      <c r="BH6" s="168"/>
      <c r="BI6" s="168" t="s">
        <v>92</v>
      </c>
      <c r="BJ6" s="168"/>
      <c r="BK6" s="168"/>
      <c r="BL6" s="168"/>
      <c r="BM6" s="168" t="s">
        <v>92</v>
      </c>
      <c r="BN6" s="168"/>
      <c r="BO6" s="168"/>
      <c r="BP6" s="168"/>
      <c r="BQ6" s="168" t="s">
        <v>92</v>
      </c>
      <c r="BR6" s="168"/>
      <c r="BS6" s="168"/>
      <c r="BT6" s="168"/>
      <c r="BU6" s="168" t="s">
        <v>92</v>
      </c>
      <c r="BV6" s="168"/>
      <c r="BW6" s="168"/>
      <c r="BX6" s="168"/>
      <c r="BY6" s="168" t="s">
        <v>92</v>
      </c>
      <c r="BZ6" s="168"/>
      <c r="CA6" s="168"/>
      <c r="CB6" s="168"/>
      <c r="CC6" s="168" t="s">
        <v>92</v>
      </c>
      <c r="CD6" s="168"/>
      <c r="CE6" s="168"/>
      <c r="CF6" s="168"/>
      <c r="CG6" s="180" t="s">
        <v>92</v>
      </c>
      <c r="CH6" s="180"/>
      <c r="CI6" s="180"/>
      <c r="CJ6" s="180"/>
      <c r="CK6" s="168" t="s">
        <v>92</v>
      </c>
      <c r="CL6" s="168"/>
      <c r="CM6" s="168"/>
      <c r="CN6" s="168"/>
      <c r="CO6" s="168" t="s">
        <v>92</v>
      </c>
      <c r="CP6" s="168"/>
      <c r="CQ6" s="168"/>
      <c r="CR6" s="168"/>
      <c r="CS6" s="168" t="s">
        <v>92</v>
      </c>
      <c r="CT6" s="168"/>
      <c r="CU6" s="168"/>
      <c r="CV6" s="168"/>
      <c r="CW6" s="168" t="s">
        <v>92</v>
      </c>
      <c r="CX6" s="168"/>
      <c r="CY6" s="168"/>
      <c r="CZ6" s="168"/>
      <c r="DA6" s="168" t="s">
        <v>92</v>
      </c>
      <c r="DB6" s="168"/>
      <c r="DC6" s="168"/>
      <c r="DD6" s="168"/>
      <c r="DE6" s="168" t="s">
        <v>92</v>
      </c>
      <c r="DF6" s="168"/>
      <c r="DG6" s="168"/>
      <c r="DH6" s="168"/>
      <c r="DI6" s="168" t="s">
        <v>92</v>
      </c>
      <c r="DJ6" s="168"/>
      <c r="DK6" s="168"/>
      <c r="DL6" s="168"/>
      <c r="DM6" s="168" t="s">
        <v>92</v>
      </c>
      <c r="DN6" s="168"/>
      <c r="DO6" s="168"/>
      <c r="DP6" s="168"/>
      <c r="DQ6" s="168" t="s">
        <v>92</v>
      </c>
      <c r="DR6" s="168"/>
      <c r="DS6" s="168"/>
      <c r="DT6" s="168"/>
      <c r="DU6" s="168" t="s">
        <v>92</v>
      </c>
      <c r="DV6" s="168"/>
      <c r="DW6" s="168"/>
      <c r="DX6" s="168"/>
      <c r="DY6" s="168" t="s">
        <v>92</v>
      </c>
      <c r="DZ6" s="168"/>
      <c r="EA6" s="168"/>
      <c r="EB6" s="168"/>
      <c r="EC6" s="168" t="s">
        <v>92</v>
      </c>
      <c r="ED6" s="168"/>
      <c r="EE6" s="168"/>
      <c r="EF6" s="168"/>
      <c r="EG6" s="168" t="s">
        <v>92</v>
      </c>
      <c r="EH6" s="168"/>
      <c r="EI6" s="168"/>
      <c r="EJ6" s="168"/>
      <c r="EK6" s="168" t="s">
        <v>92</v>
      </c>
      <c r="EL6" s="168"/>
      <c r="EM6" s="168"/>
      <c r="EN6" s="168"/>
      <c r="EO6" s="168" t="s">
        <v>92</v>
      </c>
      <c r="EP6" s="168"/>
      <c r="EQ6" s="168"/>
      <c r="ER6" s="168"/>
      <c r="ES6" s="168" t="s">
        <v>92</v>
      </c>
      <c r="ET6" s="168"/>
      <c r="EU6" s="168"/>
      <c r="EV6" s="168"/>
      <c r="EW6" s="168" t="s">
        <v>92</v>
      </c>
      <c r="EX6" s="168"/>
      <c r="EY6" s="168"/>
      <c r="EZ6" s="168"/>
      <c r="FA6" s="168" t="s">
        <v>92</v>
      </c>
      <c r="FB6" s="168"/>
      <c r="FC6" s="168"/>
      <c r="FD6" s="168"/>
      <c r="FE6" s="168" t="s">
        <v>92</v>
      </c>
      <c r="FF6" s="168"/>
      <c r="FG6" s="168"/>
      <c r="FH6" s="168"/>
      <c r="FI6" s="168" t="s">
        <v>92</v>
      </c>
      <c r="FJ6" s="168"/>
      <c r="FK6" s="168"/>
      <c r="FL6" s="168"/>
      <c r="FM6" s="168" t="s">
        <v>92</v>
      </c>
      <c r="FN6" s="168"/>
      <c r="FO6" s="168"/>
      <c r="FP6" s="168"/>
      <c r="FQ6" s="168" t="s">
        <v>92</v>
      </c>
      <c r="FR6" s="168"/>
      <c r="FS6" s="168"/>
      <c r="FT6" s="168"/>
      <c r="FU6" s="168" t="s">
        <v>92</v>
      </c>
      <c r="FV6" s="168"/>
      <c r="FW6" s="168"/>
      <c r="FX6" s="168"/>
      <c r="FY6" s="168" t="s">
        <v>92</v>
      </c>
      <c r="FZ6" s="168"/>
      <c r="GA6" s="168"/>
      <c r="GB6" s="168"/>
      <c r="GC6" s="168" t="s">
        <v>92</v>
      </c>
      <c r="GD6" s="168"/>
      <c r="GE6" s="168"/>
      <c r="GF6" s="168"/>
      <c r="GG6" s="168" t="s">
        <v>92</v>
      </c>
      <c r="GH6" s="168"/>
      <c r="GI6" s="168"/>
      <c r="GJ6" s="168"/>
      <c r="GK6" s="168" t="s">
        <v>92</v>
      </c>
      <c r="GL6" s="168"/>
      <c r="GM6" s="168"/>
      <c r="GN6" s="168"/>
      <c r="GO6" s="168" t="s">
        <v>92</v>
      </c>
      <c r="GP6" s="168"/>
      <c r="GQ6" s="168"/>
      <c r="GR6" s="168"/>
      <c r="GS6" s="168" t="s">
        <v>92</v>
      </c>
      <c r="GT6" s="168"/>
      <c r="GU6" s="168"/>
      <c r="GV6" s="168"/>
      <c r="GW6" s="168" t="s">
        <v>92</v>
      </c>
      <c r="GX6" s="168"/>
      <c r="GY6" s="168"/>
      <c r="GZ6" s="168"/>
      <c r="HA6" s="168" t="s">
        <v>92</v>
      </c>
      <c r="HB6" s="168"/>
      <c r="HC6" s="168"/>
      <c r="HD6" s="168"/>
      <c r="HE6" s="168" t="s">
        <v>92</v>
      </c>
      <c r="HF6" s="168"/>
      <c r="HG6" s="168"/>
      <c r="HH6" s="168"/>
      <c r="HI6" s="168" t="s">
        <v>92</v>
      </c>
      <c r="HJ6" s="168"/>
      <c r="HK6" s="168"/>
      <c r="HL6" s="168"/>
      <c r="HM6" s="168" t="s">
        <v>92</v>
      </c>
      <c r="HN6" s="168"/>
      <c r="HO6" s="168"/>
      <c r="HP6" s="168"/>
      <c r="HQ6" s="168" t="s">
        <v>92</v>
      </c>
      <c r="HR6" s="168"/>
      <c r="HS6" s="168"/>
      <c r="HT6" s="168"/>
      <c r="HU6" s="168" t="s">
        <v>92</v>
      </c>
      <c r="HV6" s="168"/>
      <c r="HW6" s="168"/>
      <c r="HX6" s="168"/>
      <c r="HY6" s="168" t="s">
        <v>92</v>
      </c>
      <c r="HZ6" s="168"/>
      <c r="IA6" s="168"/>
      <c r="IB6" s="168"/>
      <c r="IC6" s="168" t="s">
        <v>92</v>
      </c>
      <c r="ID6" s="168"/>
      <c r="IE6" s="168"/>
      <c r="IF6" s="168"/>
      <c r="IG6" s="168" t="s">
        <v>92</v>
      </c>
      <c r="IH6" s="168"/>
      <c r="II6" s="168"/>
      <c r="IJ6" s="168"/>
      <c r="IK6" s="168" t="s">
        <v>92</v>
      </c>
      <c r="IL6" s="168"/>
      <c r="IM6" s="168"/>
      <c r="IN6" s="168"/>
      <c r="IO6" s="168" t="s">
        <v>92</v>
      </c>
      <c r="IP6" s="168"/>
      <c r="IQ6" s="168"/>
      <c r="IR6" s="168"/>
      <c r="IS6" s="168" t="s">
        <v>92</v>
      </c>
      <c r="IT6" s="168"/>
      <c r="IU6" s="168"/>
      <c r="IV6" s="168"/>
      <c r="IW6" s="168" t="s">
        <v>92</v>
      </c>
      <c r="IX6" s="168"/>
      <c r="IY6" s="168"/>
      <c r="IZ6" s="168"/>
      <c r="JA6" s="168" t="s">
        <v>92</v>
      </c>
      <c r="JB6" s="168"/>
      <c r="JC6" s="168"/>
      <c r="JD6" s="168"/>
      <c r="JE6" s="168" t="s">
        <v>92</v>
      </c>
      <c r="JF6" s="168"/>
      <c r="JG6" s="168"/>
      <c r="JH6" s="168"/>
      <c r="JI6" s="168" t="s">
        <v>92</v>
      </c>
      <c r="JJ6" s="168"/>
      <c r="JK6" s="168"/>
      <c r="JL6" s="168"/>
      <c r="JM6" s="168" t="s">
        <v>92</v>
      </c>
      <c r="JN6" s="168"/>
      <c r="JO6" s="168"/>
      <c r="JP6" s="168"/>
      <c r="JQ6" s="168" t="s">
        <v>92</v>
      </c>
      <c r="JR6" s="168"/>
      <c r="JS6" s="168"/>
      <c r="JT6" s="168"/>
    </row>
    <row r="7" spans="1:280" x14ac:dyDescent="0.2">
      <c r="A7" s="2"/>
      <c r="B7" s="4" t="s">
        <v>9</v>
      </c>
      <c r="C7" s="166">
        <f>$C$24</f>
        <v>42568</v>
      </c>
      <c r="D7" s="167"/>
      <c r="E7" s="2"/>
      <c r="F7" s="4" t="s">
        <v>9</v>
      </c>
      <c r="G7" s="166">
        <f>$C$24</f>
        <v>42568</v>
      </c>
      <c r="H7" s="167"/>
      <c r="I7" s="2"/>
      <c r="J7" s="4" t="s">
        <v>9</v>
      </c>
      <c r="K7" s="166">
        <f>$C$24</f>
        <v>42568</v>
      </c>
      <c r="L7" s="167"/>
      <c r="M7" s="2"/>
      <c r="N7" s="4" t="s">
        <v>9</v>
      </c>
      <c r="O7" s="166">
        <f>$C$24</f>
        <v>42568</v>
      </c>
      <c r="P7" s="167"/>
      <c r="Q7" s="2"/>
      <c r="R7" s="4" t="s">
        <v>9</v>
      </c>
      <c r="S7" s="166">
        <f>$C$24</f>
        <v>42568</v>
      </c>
      <c r="T7" s="167"/>
      <c r="U7" s="2"/>
      <c r="V7" s="4" t="s">
        <v>9</v>
      </c>
      <c r="W7" s="166">
        <f>$C$24</f>
        <v>42568</v>
      </c>
      <c r="X7" s="167"/>
      <c r="Y7" s="2"/>
      <c r="Z7" s="4" t="s">
        <v>9</v>
      </c>
      <c r="AA7" s="166">
        <f>$C$24</f>
        <v>42568</v>
      </c>
      <c r="AB7" s="167"/>
      <c r="AC7" s="2"/>
      <c r="AD7" s="4" t="s">
        <v>9</v>
      </c>
      <c r="AE7" s="166">
        <f>$C$24</f>
        <v>42568</v>
      </c>
      <c r="AF7" s="167"/>
      <c r="AG7" s="2"/>
      <c r="AH7" s="4" t="s">
        <v>9</v>
      </c>
      <c r="AI7" s="166">
        <f>$C$24</f>
        <v>42568</v>
      </c>
      <c r="AJ7" s="167"/>
      <c r="AK7" s="2"/>
      <c r="AL7" s="4" t="s">
        <v>9</v>
      </c>
      <c r="AM7" s="166">
        <f>$C$24</f>
        <v>42568</v>
      </c>
      <c r="AN7" s="167"/>
      <c r="AO7" s="2"/>
      <c r="AP7" s="4" t="s">
        <v>9</v>
      </c>
      <c r="AQ7" s="166">
        <f>$C$24</f>
        <v>42568</v>
      </c>
      <c r="AR7" s="167"/>
      <c r="AS7" s="2"/>
      <c r="AT7" s="4" t="s">
        <v>9</v>
      </c>
      <c r="AU7" s="166">
        <f>$C$24</f>
        <v>42568</v>
      </c>
      <c r="AV7" s="167"/>
      <c r="AW7" s="2"/>
      <c r="AX7" s="4" t="s">
        <v>9</v>
      </c>
      <c r="AY7" s="166">
        <f>$C$24</f>
        <v>42568</v>
      </c>
      <c r="AZ7" s="167"/>
      <c r="BA7" s="2"/>
      <c r="BB7" s="4" t="s">
        <v>9</v>
      </c>
      <c r="BC7" s="166">
        <f>$C$24</f>
        <v>42568</v>
      </c>
      <c r="BD7" s="167"/>
      <c r="BE7" s="2"/>
      <c r="BF7" s="4" t="s">
        <v>9</v>
      </c>
      <c r="BG7" s="166">
        <f>$C$24</f>
        <v>42568</v>
      </c>
      <c r="BH7" s="167"/>
      <c r="BI7" s="2"/>
      <c r="BJ7" s="4" t="s">
        <v>9</v>
      </c>
      <c r="BK7" s="166">
        <f>$C$24</f>
        <v>42568</v>
      </c>
      <c r="BL7" s="167"/>
      <c r="BM7" s="2"/>
      <c r="BN7" s="4" t="s">
        <v>9</v>
      </c>
      <c r="BO7" s="166">
        <f>$C$24</f>
        <v>42568</v>
      </c>
      <c r="BP7" s="167"/>
      <c r="BQ7" s="2"/>
      <c r="BR7" s="4" t="s">
        <v>9</v>
      </c>
      <c r="BS7" s="166">
        <f>$C$24</f>
        <v>42568</v>
      </c>
      <c r="BT7" s="167"/>
      <c r="BU7" s="2"/>
      <c r="BV7" s="4" t="s">
        <v>9</v>
      </c>
      <c r="BW7" s="166">
        <f>$C$24</f>
        <v>42568</v>
      </c>
      <c r="BX7" s="167"/>
      <c r="BY7" s="2"/>
      <c r="BZ7" s="4" t="s">
        <v>9</v>
      </c>
      <c r="CA7" s="166">
        <f>$C$24</f>
        <v>42568</v>
      </c>
      <c r="CB7" s="167"/>
      <c r="CC7" s="2"/>
      <c r="CD7" s="4" t="s">
        <v>9</v>
      </c>
      <c r="CE7" s="166">
        <f>$C$24</f>
        <v>42568</v>
      </c>
      <c r="CF7" s="167"/>
      <c r="CG7" s="130"/>
      <c r="CH7" s="131" t="s">
        <v>9</v>
      </c>
      <c r="CI7" s="181">
        <f>$C$24</f>
        <v>42568</v>
      </c>
      <c r="CJ7" s="182"/>
      <c r="CK7" s="2"/>
      <c r="CL7" s="4" t="s">
        <v>9</v>
      </c>
      <c r="CM7" s="166">
        <f>$C$24</f>
        <v>42568</v>
      </c>
      <c r="CN7" s="167"/>
      <c r="CO7" s="2"/>
      <c r="CP7" s="4" t="s">
        <v>9</v>
      </c>
      <c r="CQ7" s="166">
        <f>$C$24</f>
        <v>42568</v>
      </c>
      <c r="CR7" s="167"/>
      <c r="CS7" s="2"/>
      <c r="CT7" s="4" t="s">
        <v>9</v>
      </c>
      <c r="CU7" s="166">
        <f>$C$24</f>
        <v>42568</v>
      </c>
      <c r="CV7" s="167"/>
      <c r="CW7" s="2"/>
      <c r="CX7" s="4" t="s">
        <v>9</v>
      </c>
      <c r="CY7" s="166">
        <f>$C$24</f>
        <v>42568</v>
      </c>
      <c r="CZ7" s="167"/>
      <c r="DA7" s="2"/>
      <c r="DB7" s="4" t="s">
        <v>9</v>
      </c>
      <c r="DC7" s="166">
        <f>$C$24</f>
        <v>42568</v>
      </c>
      <c r="DD7" s="167"/>
      <c r="DE7" s="2"/>
      <c r="DF7" s="4" t="s">
        <v>9</v>
      </c>
      <c r="DG7" s="166">
        <f>$C$24</f>
        <v>42568</v>
      </c>
      <c r="DH7" s="167"/>
      <c r="DI7" s="2"/>
      <c r="DJ7" s="4" t="s">
        <v>9</v>
      </c>
      <c r="DK7" s="166">
        <f>$C$24</f>
        <v>42568</v>
      </c>
      <c r="DL7" s="167"/>
      <c r="DM7" s="2"/>
      <c r="DN7" s="4" t="s">
        <v>9</v>
      </c>
      <c r="DO7" s="166">
        <f>$C$24</f>
        <v>42568</v>
      </c>
      <c r="DP7" s="167"/>
      <c r="DQ7" s="2"/>
      <c r="DR7" s="4" t="s">
        <v>9</v>
      </c>
      <c r="DS7" s="166">
        <f>$C$24</f>
        <v>42568</v>
      </c>
      <c r="DT7" s="167"/>
      <c r="DU7" s="2"/>
      <c r="DV7" s="4" t="s">
        <v>9</v>
      </c>
      <c r="DW7" s="166">
        <f>$C$24</f>
        <v>42568</v>
      </c>
      <c r="DX7" s="167"/>
      <c r="DY7" s="2"/>
      <c r="DZ7" s="4" t="s">
        <v>9</v>
      </c>
      <c r="EA7" s="166">
        <f>$C$24</f>
        <v>42568</v>
      </c>
      <c r="EB7" s="167"/>
      <c r="EC7" s="2"/>
      <c r="ED7" s="4" t="s">
        <v>9</v>
      </c>
      <c r="EE7" s="166">
        <f>$C$24</f>
        <v>42568</v>
      </c>
      <c r="EF7" s="167"/>
      <c r="EG7" s="2"/>
      <c r="EH7" s="4" t="s">
        <v>9</v>
      </c>
      <c r="EI7" s="166">
        <f>$C$24</f>
        <v>42568</v>
      </c>
      <c r="EJ7" s="167"/>
      <c r="EK7" s="2"/>
      <c r="EL7" s="4" t="s">
        <v>9</v>
      </c>
      <c r="EM7" s="166">
        <f>$C$24</f>
        <v>42568</v>
      </c>
      <c r="EN7" s="167"/>
      <c r="EO7" s="2"/>
      <c r="EP7" s="4" t="s">
        <v>9</v>
      </c>
      <c r="EQ7" s="166">
        <f>$C$24</f>
        <v>42568</v>
      </c>
      <c r="ER7" s="167"/>
      <c r="ES7" s="2"/>
      <c r="ET7" s="4" t="s">
        <v>9</v>
      </c>
      <c r="EU7" s="166">
        <f>$C$24</f>
        <v>42568</v>
      </c>
      <c r="EV7" s="167"/>
      <c r="EW7" s="2"/>
      <c r="EX7" s="4" t="s">
        <v>9</v>
      </c>
      <c r="EY7" s="166">
        <f>$C$24</f>
        <v>42568</v>
      </c>
      <c r="EZ7" s="167"/>
      <c r="FA7" s="2"/>
      <c r="FB7" s="4" t="s">
        <v>9</v>
      </c>
      <c r="FC7" s="166">
        <f>$C$24</f>
        <v>42568</v>
      </c>
      <c r="FD7" s="167"/>
      <c r="FE7" s="2"/>
      <c r="FF7" s="4" t="s">
        <v>9</v>
      </c>
      <c r="FG7" s="166">
        <f>$C$24</f>
        <v>42568</v>
      </c>
      <c r="FH7" s="167"/>
      <c r="FI7" s="2"/>
      <c r="FJ7" s="4" t="s">
        <v>9</v>
      </c>
      <c r="FK7" s="166">
        <f>$C$24</f>
        <v>42568</v>
      </c>
      <c r="FL7" s="167"/>
      <c r="FM7" s="2"/>
      <c r="FN7" s="4" t="s">
        <v>9</v>
      </c>
      <c r="FO7" s="166">
        <f>$C$24</f>
        <v>42568</v>
      </c>
      <c r="FP7" s="167"/>
      <c r="FQ7" s="2"/>
      <c r="FR7" s="4" t="s">
        <v>9</v>
      </c>
      <c r="FS7" s="166">
        <f>$C$24</f>
        <v>42568</v>
      </c>
      <c r="FT7" s="167"/>
      <c r="FU7" s="2"/>
      <c r="FV7" s="4" t="s">
        <v>9</v>
      </c>
      <c r="FW7" s="166">
        <f>$C$24</f>
        <v>42568</v>
      </c>
      <c r="FX7" s="167"/>
      <c r="FY7" s="2"/>
      <c r="FZ7" s="4" t="s">
        <v>9</v>
      </c>
      <c r="GA7" s="166">
        <f>$C$24</f>
        <v>42568</v>
      </c>
      <c r="GB7" s="167"/>
      <c r="GC7" s="2"/>
      <c r="GD7" s="4" t="s">
        <v>9</v>
      </c>
      <c r="GE7" s="166">
        <f>$C$24</f>
        <v>42568</v>
      </c>
      <c r="GF7" s="167"/>
      <c r="GG7" s="2"/>
      <c r="GH7" s="4" t="s">
        <v>9</v>
      </c>
      <c r="GI7" s="166">
        <f>$C$24</f>
        <v>42568</v>
      </c>
      <c r="GJ7" s="167"/>
      <c r="GK7" s="2"/>
      <c r="GL7" s="4" t="s">
        <v>9</v>
      </c>
      <c r="GM7" s="166">
        <f>$C$24</f>
        <v>42568</v>
      </c>
      <c r="GN7" s="167"/>
      <c r="GO7" s="2"/>
      <c r="GP7" s="4" t="s">
        <v>9</v>
      </c>
      <c r="GQ7" s="166">
        <f>$C$24</f>
        <v>42568</v>
      </c>
      <c r="GR7" s="167"/>
      <c r="GS7" s="2"/>
      <c r="GT7" s="4" t="s">
        <v>9</v>
      </c>
      <c r="GU7" s="166">
        <f>$C$24</f>
        <v>42568</v>
      </c>
      <c r="GV7" s="167"/>
      <c r="GW7" s="2"/>
      <c r="GX7" s="4" t="s">
        <v>9</v>
      </c>
      <c r="GY7" s="166">
        <f>$C$24</f>
        <v>42568</v>
      </c>
      <c r="GZ7" s="167"/>
      <c r="HA7" s="2"/>
      <c r="HB7" s="4" t="s">
        <v>9</v>
      </c>
      <c r="HC7" s="166">
        <f>$C$24</f>
        <v>42568</v>
      </c>
      <c r="HD7" s="167"/>
      <c r="HE7" s="2"/>
      <c r="HF7" s="4" t="s">
        <v>9</v>
      </c>
      <c r="HG7" s="166">
        <f>$C$24</f>
        <v>42568</v>
      </c>
      <c r="HH7" s="167"/>
      <c r="HI7" s="2"/>
      <c r="HJ7" s="4" t="s">
        <v>9</v>
      </c>
      <c r="HK7" s="166">
        <f>$C$24</f>
        <v>42568</v>
      </c>
      <c r="HL7" s="167"/>
      <c r="HM7" s="2"/>
      <c r="HN7" s="4" t="s">
        <v>9</v>
      </c>
      <c r="HO7" s="166">
        <f>$C$24</f>
        <v>42568</v>
      </c>
      <c r="HP7" s="167"/>
      <c r="HQ7" s="2"/>
      <c r="HR7" s="4" t="s">
        <v>9</v>
      </c>
      <c r="HS7" s="166">
        <f>$C$24</f>
        <v>42568</v>
      </c>
      <c r="HT7" s="167"/>
      <c r="HU7" s="2"/>
      <c r="HV7" s="4" t="s">
        <v>9</v>
      </c>
      <c r="HW7" s="166">
        <f>$C$24</f>
        <v>42568</v>
      </c>
      <c r="HX7" s="167"/>
      <c r="HY7" s="2"/>
      <c r="HZ7" s="4" t="s">
        <v>9</v>
      </c>
      <c r="IA7" s="166">
        <f>$C$24</f>
        <v>42568</v>
      </c>
      <c r="IB7" s="167"/>
      <c r="IC7" s="2"/>
      <c r="ID7" s="4" t="s">
        <v>9</v>
      </c>
      <c r="IE7" s="166">
        <f>$C$24</f>
        <v>42568</v>
      </c>
      <c r="IF7" s="167"/>
      <c r="IG7" s="2"/>
      <c r="IH7" s="4" t="s">
        <v>9</v>
      </c>
      <c r="II7" s="166">
        <f>$C$24</f>
        <v>42568</v>
      </c>
      <c r="IJ7" s="167"/>
      <c r="IK7" s="2"/>
      <c r="IL7" s="4" t="s">
        <v>9</v>
      </c>
      <c r="IM7" s="166">
        <f>$C$24</f>
        <v>42568</v>
      </c>
      <c r="IN7" s="167"/>
      <c r="IO7" s="2"/>
      <c r="IP7" s="4" t="s">
        <v>9</v>
      </c>
      <c r="IQ7" s="166">
        <f>$C$24</f>
        <v>42568</v>
      </c>
      <c r="IR7" s="167"/>
      <c r="IS7" s="2"/>
      <c r="IT7" s="4" t="s">
        <v>9</v>
      </c>
      <c r="IU7" s="166">
        <f>$C$24</f>
        <v>42568</v>
      </c>
      <c r="IV7" s="167"/>
      <c r="IW7" s="2"/>
      <c r="IX7" s="4" t="s">
        <v>9</v>
      </c>
      <c r="IY7" s="166">
        <f>$C$24</f>
        <v>42568</v>
      </c>
      <c r="IZ7" s="167"/>
      <c r="JA7" s="2"/>
      <c r="JB7" s="4" t="s">
        <v>9</v>
      </c>
      <c r="JC7" s="166">
        <f>$C$24</f>
        <v>42568</v>
      </c>
      <c r="JD7" s="167"/>
      <c r="JE7" s="2"/>
      <c r="JF7" s="4" t="s">
        <v>9</v>
      </c>
      <c r="JG7" s="166">
        <f>$C$24</f>
        <v>42568</v>
      </c>
      <c r="JH7" s="167"/>
      <c r="JI7" s="2"/>
      <c r="JJ7" s="4" t="s">
        <v>9</v>
      </c>
      <c r="JK7" s="166">
        <f>$C$24</f>
        <v>42568</v>
      </c>
      <c r="JL7" s="167"/>
      <c r="JM7" s="2"/>
      <c r="JN7" s="4" t="s">
        <v>9</v>
      </c>
      <c r="JO7" s="166">
        <f>$C$24</f>
        <v>42568</v>
      </c>
      <c r="JP7" s="167"/>
      <c r="JQ7" s="2"/>
      <c r="JR7" s="4" t="s">
        <v>9</v>
      </c>
      <c r="JS7" s="166">
        <f>$C$24</f>
        <v>42568</v>
      </c>
      <c r="JT7" s="167"/>
    </row>
    <row r="8" spans="1:280" x14ac:dyDescent="0.2">
      <c r="A8" s="2"/>
      <c r="B8" s="4" t="s">
        <v>10</v>
      </c>
      <c r="C8" s="166" t="s">
        <v>8</v>
      </c>
      <c r="D8" s="166"/>
      <c r="E8" s="2"/>
      <c r="F8" s="4" t="s">
        <v>10</v>
      </c>
      <c r="G8" s="166" t="s">
        <v>30</v>
      </c>
      <c r="H8" s="166"/>
      <c r="I8" s="2"/>
      <c r="J8" s="4" t="s">
        <v>10</v>
      </c>
      <c r="K8" s="166" t="s">
        <v>31</v>
      </c>
      <c r="L8" s="166"/>
      <c r="M8" s="2"/>
      <c r="N8" s="4" t="s">
        <v>10</v>
      </c>
      <c r="O8" s="166" t="s">
        <v>32</v>
      </c>
      <c r="P8" s="166"/>
      <c r="Q8" s="2"/>
      <c r="R8" s="4" t="s">
        <v>10</v>
      </c>
      <c r="S8" s="166" t="s">
        <v>33</v>
      </c>
      <c r="T8" s="166"/>
      <c r="U8" s="2"/>
      <c r="V8" s="4" t="s">
        <v>10</v>
      </c>
      <c r="W8" s="166" t="s">
        <v>34</v>
      </c>
      <c r="X8" s="166"/>
      <c r="Y8" s="2"/>
      <c r="Z8" s="4" t="s">
        <v>10</v>
      </c>
      <c r="AA8" s="166" t="s">
        <v>35</v>
      </c>
      <c r="AB8" s="166"/>
      <c r="AC8" s="2"/>
      <c r="AD8" s="4" t="s">
        <v>10</v>
      </c>
      <c r="AE8" s="166" t="s">
        <v>36</v>
      </c>
      <c r="AF8" s="166"/>
      <c r="AG8" s="2"/>
      <c r="AH8" s="4" t="s">
        <v>10</v>
      </c>
      <c r="AI8" s="166" t="s">
        <v>37</v>
      </c>
      <c r="AJ8" s="166"/>
      <c r="AK8" s="2"/>
      <c r="AL8" s="4" t="s">
        <v>10</v>
      </c>
      <c r="AM8" s="166" t="s">
        <v>38</v>
      </c>
      <c r="AN8" s="166"/>
      <c r="AO8" s="2"/>
      <c r="AP8" s="4" t="s">
        <v>10</v>
      </c>
      <c r="AQ8" s="166" t="s">
        <v>39</v>
      </c>
      <c r="AR8" s="166"/>
      <c r="AS8" s="2"/>
      <c r="AT8" s="4" t="s">
        <v>10</v>
      </c>
      <c r="AU8" s="166" t="s">
        <v>40</v>
      </c>
      <c r="AV8" s="166"/>
      <c r="AW8" s="2"/>
      <c r="AX8" s="4" t="s">
        <v>10</v>
      </c>
      <c r="AY8" s="166" t="s">
        <v>41</v>
      </c>
      <c r="AZ8" s="166"/>
      <c r="BA8" s="2"/>
      <c r="BB8" s="4" t="s">
        <v>10</v>
      </c>
      <c r="BC8" s="166" t="s">
        <v>42</v>
      </c>
      <c r="BD8" s="166"/>
      <c r="BE8" s="2"/>
      <c r="BF8" s="4" t="s">
        <v>10</v>
      </c>
      <c r="BG8" s="166" t="s">
        <v>43</v>
      </c>
      <c r="BH8" s="166"/>
      <c r="BI8" s="2"/>
      <c r="BJ8" s="4" t="s">
        <v>10</v>
      </c>
      <c r="BK8" s="166" t="s">
        <v>44</v>
      </c>
      <c r="BL8" s="166"/>
      <c r="BM8" s="2"/>
      <c r="BN8" s="4" t="s">
        <v>10</v>
      </c>
      <c r="BO8" s="166" t="s">
        <v>45</v>
      </c>
      <c r="BP8" s="166"/>
      <c r="BQ8" s="2"/>
      <c r="BR8" s="4" t="s">
        <v>10</v>
      </c>
      <c r="BS8" s="166" t="s">
        <v>46</v>
      </c>
      <c r="BT8" s="166"/>
      <c r="BU8" s="2"/>
      <c r="BV8" s="4" t="s">
        <v>10</v>
      </c>
      <c r="BW8" s="166" t="s">
        <v>47</v>
      </c>
      <c r="BX8" s="166"/>
      <c r="BY8" s="2"/>
      <c r="BZ8" s="4" t="s">
        <v>10</v>
      </c>
      <c r="CA8" s="166" t="s">
        <v>48</v>
      </c>
      <c r="CB8" s="166"/>
      <c r="CC8" s="2"/>
      <c r="CD8" s="4" t="s">
        <v>10</v>
      </c>
      <c r="CE8" s="166" t="s">
        <v>49</v>
      </c>
      <c r="CF8" s="166"/>
      <c r="CG8" s="130"/>
      <c r="CH8" s="131" t="s">
        <v>10</v>
      </c>
      <c r="CI8" s="181" t="s">
        <v>50</v>
      </c>
      <c r="CJ8" s="181"/>
      <c r="CK8" s="2"/>
      <c r="CL8" s="4" t="s">
        <v>10</v>
      </c>
      <c r="CM8" s="166" t="s">
        <v>51</v>
      </c>
      <c r="CN8" s="166"/>
      <c r="CO8" s="2"/>
      <c r="CP8" s="4" t="s">
        <v>10</v>
      </c>
      <c r="CQ8" s="166" t="s">
        <v>52</v>
      </c>
      <c r="CR8" s="166"/>
      <c r="CS8" s="2"/>
      <c r="CT8" s="4" t="s">
        <v>10</v>
      </c>
      <c r="CU8" s="166" t="s">
        <v>53</v>
      </c>
      <c r="CV8" s="166"/>
      <c r="CW8" s="2"/>
      <c r="CX8" s="4" t="s">
        <v>10</v>
      </c>
      <c r="CY8" s="166" t="s">
        <v>54</v>
      </c>
      <c r="CZ8" s="166"/>
      <c r="DA8" s="2"/>
      <c r="DB8" s="4" t="s">
        <v>10</v>
      </c>
      <c r="DC8" s="166" t="s">
        <v>55</v>
      </c>
      <c r="DD8" s="166"/>
      <c r="DE8" s="2"/>
      <c r="DF8" s="4" t="s">
        <v>10</v>
      </c>
      <c r="DG8" s="166" t="s">
        <v>56</v>
      </c>
      <c r="DH8" s="166"/>
      <c r="DI8" s="2"/>
      <c r="DJ8" s="4" t="s">
        <v>10</v>
      </c>
      <c r="DK8" s="166" t="s">
        <v>57</v>
      </c>
      <c r="DL8" s="166"/>
      <c r="DM8" s="2"/>
      <c r="DN8" s="4" t="s">
        <v>10</v>
      </c>
      <c r="DO8" s="165" t="s">
        <v>58</v>
      </c>
      <c r="DP8" s="165"/>
      <c r="DQ8" s="2"/>
      <c r="DR8" s="4" t="s">
        <v>10</v>
      </c>
      <c r="DS8" s="165" t="s">
        <v>59</v>
      </c>
      <c r="DT8" s="165"/>
      <c r="DU8" s="2"/>
      <c r="DV8" s="4" t="s">
        <v>10</v>
      </c>
      <c r="DW8" s="165" t="s">
        <v>60</v>
      </c>
      <c r="DX8" s="165"/>
      <c r="DY8" s="2"/>
      <c r="DZ8" s="4" t="s">
        <v>10</v>
      </c>
      <c r="EA8" s="165" t="s">
        <v>61</v>
      </c>
      <c r="EB8" s="165"/>
      <c r="EC8" s="2"/>
      <c r="ED8" s="4" t="s">
        <v>10</v>
      </c>
      <c r="EE8" s="165" t="s">
        <v>62</v>
      </c>
      <c r="EF8" s="165"/>
      <c r="EG8" s="2"/>
      <c r="EH8" s="4" t="s">
        <v>10</v>
      </c>
      <c r="EI8" s="165" t="s">
        <v>63</v>
      </c>
      <c r="EJ8" s="165"/>
      <c r="EK8" s="2"/>
      <c r="EL8" s="4" t="s">
        <v>10</v>
      </c>
      <c r="EM8" s="165" t="s">
        <v>64</v>
      </c>
      <c r="EN8" s="165"/>
      <c r="EO8" s="2"/>
      <c r="EP8" s="4" t="s">
        <v>10</v>
      </c>
      <c r="EQ8" s="165" t="s">
        <v>65</v>
      </c>
      <c r="ER8" s="165"/>
      <c r="ES8" s="2"/>
      <c r="ET8" s="4" t="s">
        <v>10</v>
      </c>
      <c r="EU8" s="165" t="s">
        <v>66</v>
      </c>
      <c r="EV8" s="165"/>
      <c r="EW8" s="2"/>
      <c r="EX8" s="4" t="s">
        <v>10</v>
      </c>
      <c r="EY8" s="165" t="s">
        <v>67</v>
      </c>
      <c r="EZ8" s="165"/>
      <c r="FA8" s="2"/>
      <c r="FB8" s="4" t="s">
        <v>10</v>
      </c>
      <c r="FC8" s="165" t="s">
        <v>68</v>
      </c>
      <c r="FD8" s="165"/>
      <c r="FE8" s="2"/>
      <c r="FF8" s="4" t="s">
        <v>10</v>
      </c>
      <c r="FG8" s="165" t="s">
        <v>69</v>
      </c>
      <c r="FH8" s="165"/>
      <c r="FI8" s="2"/>
      <c r="FJ8" s="4" t="s">
        <v>10</v>
      </c>
      <c r="FK8" s="165" t="s">
        <v>71</v>
      </c>
      <c r="FL8" s="165"/>
      <c r="FM8" s="2"/>
      <c r="FN8" s="4" t="s">
        <v>10</v>
      </c>
      <c r="FO8" s="165" t="s">
        <v>70</v>
      </c>
      <c r="FP8" s="165"/>
      <c r="FQ8" s="2"/>
      <c r="FR8" s="4" t="s">
        <v>10</v>
      </c>
      <c r="FS8" s="165" t="s">
        <v>72</v>
      </c>
      <c r="FT8" s="165"/>
      <c r="FU8" s="2"/>
      <c r="FV8" s="4" t="s">
        <v>10</v>
      </c>
      <c r="FW8" s="165" t="s">
        <v>73</v>
      </c>
      <c r="FX8" s="165"/>
      <c r="FY8" s="2"/>
      <c r="FZ8" s="4" t="s">
        <v>10</v>
      </c>
      <c r="GA8" s="165" t="s">
        <v>74</v>
      </c>
      <c r="GB8" s="165"/>
      <c r="GC8" s="2"/>
      <c r="GD8" s="4" t="s">
        <v>10</v>
      </c>
      <c r="GE8" s="165" t="s">
        <v>75</v>
      </c>
      <c r="GF8" s="165"/>
      <c r="GG8" s="2"/>
      <c r="GH8" s="4" t="s">
        <v>10</v>
      </c>
      <c r="GI8" s="165" t="s">
        <v>76</v>
      </c>
      <c r="GJ8" s="165"/>
      <c r="GK8" s="2"/>
      <c r="GL8" s="4" t="s">
        <v>10</v>
      </c>
      <c r="GM8" s="165" t="s">
        <v>77</v>
      </c>
      <c r="GN8" s="165"/>
      <c r="GO8" s="2"/>
      <c r="GP8" s="4" t="s">
        <v>10</v>
      </c>
      <c r="GQ8" s="165" t="s">
        <v>78</v>
      </c>
      <c r="GR8" s="165"/>
      <c r="GS8" s="2"/>
      <c r="GT8" s="4" t="s">
        <v>10</v>
      </c>
      <c r="GU8" s="165" t="s">
        <v>79</v>
      </c>
      <c r="GV8" s="165"/>
      <c r="GW8" s="2"/>
      <c r="GX8" s="4" t="s">
        <v>10</v>
      </c>
      <c r="GY8" s="165" t="s">
        <v>80</v>
      </c>
      <c r="GZ8" s="165"/>
      <c r="HA8" s="2"/>
      <c r="HB8" s="4" t="s">
        <v>10</v>
      </c>
      <c r="HC8" s="165" t="s">
        <v>81</v>
      </c>
      <c r="HD8" s="165"/>
      <c r="HE8" s="2"/>
      <c r="HF8" s="4" t="s">
        <v>10</v>
      </c>
      <c r="HG8" s="165" t="s">
        <v>82</v>
      </c>
      <c r="HH8" s="165"/>
      <c r="HI8" s="2"/>
      <c r="HJ8" s="4" t="s">
        <v>10</v>
      </c>
      <c r="HK8" s="165" t="s">
        <v>83</v>
      </c>
      <c r="HL8" s="165"/>
      <c r="HM8" s="2"/>
      <c r="HN8" s="4" t="s">
        <v>10</v>
      </c>
      <c r="HO8" s="165" t="s">
        <v>84</v>
      </c>
      <c r="HP8" s="165"/>
      <c r="HQ8" s="2"/>
      <c r="HR8" s="4" t="s">
        <v>10</v>
      </c>
      <c r="HS8" s="165" t="s">
        <v>85</v>
      </c>
      <c r="HT8" s="165"/>
      <c r="HU8" s="2"/>
      <c r="HV8" s="4" t="s">
        <v>10</v>
      </c>
      <c r="HW8" s="165" t="s">
        <v>86</v>
      </c>
      <c r="HX8" s="165"/>
      <c r="HY8" s="2"/>
      <c r="HZ8" s="4" t="s">
        <v>10</v>
      </c>
      <c r="IA8" s="165" t="s">
        <v>87</v>
      </c>
      <c r="IB8" s="165"/>
      <c r="IC8" s="2"/>
      <c r="ID8" s="4" t="s">
        <v>10</v>
      </c>
      <c r="IE8" s="165" t="s">
        <v>88</v>
      </c>
      <c r="IF8" s="165"/>
      <c r="IG8" s="2"/>
      <c r="IH8" s="4" t="s">
        <v>10</v>
      </c>
      <c r="II8" s="165" t="s">
        <v>119</v>
      </c>
      <c r="IJ8" s="165"/>
      <c r="IK8" s="2"/>
      <c r="IL8" s="4" t="s">
        <v>10</v>
      </c>
      <c r="IM8" s="165" t="s">
        <v>120</v>
      </c>
      <c r="IN8" s="165"/>
      <c r="IO8" s="2"/>
      <c r="IP8" s="4" t="s">
        <v>10</v>
      </c>
      <c r="IQ8" s="165" t="s">
        <v>121</v>
      </c>
      <c r="IR8" s="165"/>
      <c r="IS8" s="2"/>
      <c r="IT8" s="4" t="s">
        <v>10</v>
      </c>
      <c r="IU8" s="165" t="s">
        <v>122</v>
      </c>
      <c r="IV8" s="165"/>
      <c r="IW8" s="2"/>
      <c r="IX8" s="4" t="s">
        <v>10</v>
      </c>
      <c r="IY8" s="165" t="s">
        <v>123</v>
      </c>
      <c r="IZ8" s="165"/>
      <c r="JA8" s="2"/>
      <c r="JB8" s="4" t="s">
        <v>10</v>
      </c>
      <c r="JC8" s="165" t="s">
        <v>124</v>
      </c>
      <c r="JD8" s="165"/>
      <c r="JE8" s="2"/>
      <c r="JF8" s="4" t="s">
        <v>10</v>
      </c>
      <c r="JG8" s="165" t="s">
        <v>125</v>
      </c>
      <c r="JH8" s="165"/>
      <c r="JI8" s="2"/>
      <c r="JJ8" s="4" t="s">
        <v>10</v>
      </c>
      <c r="JK8" s="165" t="s">
        <v>126</v>
      </c>
      <c r="JL8" s="165"/>
      <c r="JM8" s="2"/>
      <c r="JN8" s="4" t="s">
        <v>10</v>
      </c>
      <c r="JO8" s="165" t="s">
        <v>127</v>
      </c>
      <c r="JP8" s="165"/>
      <c r="JQ8" s="2"/>
      <c r="JR8" s="4" t="s">
        <v>10</v>
      </c>
      <c r="JS8" s="165" t="s">
        <v>128</v>
      </c>
      <c r="JT8" s="165"/>
    </row>
    <row r="9" spans="1:280" x14ac:dyDescent="0.2">
      <c r="A9" s="105" t="s">
        <v>26</v>
      </c>
      <c r="B9" s="105" t="s">
        <v>2</v>
      </c>
      <c r="C9" s="105" t="s">
        <v>3</v>
      </c>
      <c r="D9" s="105" t="s">
        <v>1</v>
      </c>
      <c r="E9" s="105" t="s">
        <v>26</v>
      </c>
      <c r="F9" s="105" t="s">
        <v>2</v>
      </c>
      <c r="G9" s="105" t="s">
        <v>3</v>
      </c>
      <c r="H9" s="105" t="s">
        <v>1</v>
      </c>
      <c r="I9" s="105" t="s">
        <v>26</v>
      </c>
      <c r="J9" s="105" t="s">
        <v>2</v>
      </c>
      <c r="K9" s="105" t="s">
        <v>3</v>
      </c>
      <c r="L9" s="105" t="s">
        <v>1</v>
      </c>
      <c r="M9" s="105" t="s">
        <v>26</v>
      </c>
      <c r="N9" s="105" t="s">
        <v>2</v>
      </c>
      <c r="O9" s="105" t="s">
        <v>3</v>
      </c>
      <c r="P9" s="105" t="s">
        <v>1</v>
      </c>
      <c r="Q9" s="105" t="s">
        <v>26</v>
      </c>
      <c r="R9" s="105" t="s">
        <v>2</v>
      </c>
      <c r="S9" s="105" t="s">
        <v>3</v>
      </c>
      <c r="T9" s="105" t="s">
        <v>1</v>
      </c>
      <c r="U9" s="105" t="s">
        <v>26</v>
      </c>
      <c r="V9" s="105" t="s">
        <v>2</v>
      </c>
      <c r="W9" s="105" t="s">
        <v>3</v>
      </c>
      <c r="X9" s="105" t="s">
        <v>1</v>
      </c>
      <c r="Y9" s="105" t="s">
        <v>26</v>
      </c>
      <c r="Z9" s="105" t="s">
        <v>2</v>
      </c>
      <c r="AA9" s="105" t="s">
        <v>3</v>
      </c>
      <c r="AB9" s="105" t="s">
        <v>1</v>
      </c>
      <c r="AC9" s="105" t="s">
        <v>26</v>
      </c>
      <c r="AD9" s="105" t="s">
        <v>2</v>
      </c>
      <c r="AE9" s="105" t="s">
        <v>3</v>
      </c>
      <c r="AF9" s="105" t="s">
        <v>1</v>
      </c>
      <c r="AG9" s="105" t="s">
        <v>26</v>
      </c>
      <c r="AH9" s="105" t="s">
        <v>2</v>
      </c>
      <c r="AI9" s="105" t="s">
        <v>3</v>
      </c>
      <c r="AJ9" s="105" t="s">
        <v>1</v>
      </c>
      <c r="AK9" s="105" t="s">
        <v>26</v>
      </c>
      <c r="AL9" s="105" t="s">
        <v>2</v>
      </c>
      <c r="AM9" s="105" t="s">
        <v>3</v>
      </c>
      <c r="AN9" s="105" t="s">
        <v>1</v>
      </c>
      <c r="AO9" s="105" t="s">
        <v>26</v>
      </c>
      <c r="AP9" s="105" t="s">
        <v>2</v>
      </c>
      <c r="AQ9" s="105" t="s">
        <v>3</v>
      </c>
      <c r="AR9" s="105" t="s">
        <v>1</v>
      </c>
      <c r="AS9" s="105" t="s">
        <v>26</v>
      </c>
      <c r="AT9" s="105" t="s">
        <v>2</v>
      </c>
      <c r="AU9" s="105" t="s">
        <v>3</v>
      </c>
      <c r="AV9" s="105" t="s">
        <v>1</v>
      </c>
      <c r="AW9" s="105" t="s">
        <v>26</v>
      </c>
      <c r="AX9" s="105" t="s">
        <v>2</v>
      </c>
      <c r="AY9" s="105" t="s">
        <v>3</v>
      </c>
      <c r="AZ9" s="105" t="s">
        <v>1</v>
      </c>
      <c r="BA9" s="105" t="s">
        <v>26</v>
      </c>
      <c r="BB9" s="105" t="s">
        <v>2</v>
      </c>
      <c r="BC9" s="105" t="s">
        <v>3</v>
      </c>
      <c r="BD9" s="105" t="s">
        <v>1</v>
      </c>
      <c r="BE9" s="105" t="s">
        <v>26</v>
      </c>
      <c r="BF9" s="105" t="s">
        <v>2</v>
      </c>
      <c r="BG9" s="105" t="s">
        <v>3</v>
      </c>
      <c r="BH9" s="105" t="s">
        <v>1</v>
      </c>
      <c r="BI9" s="105" t="s">
        <v>26</v>
      </c>
      <c r="BJ9" s="105" t="s">
        <v>2</v>
      </c>
      <c r="BK9" s="105" t="s">
        <v>3</v>
      </c>
      <c r="BL9" s="105" t="s">
        <v>1</v>
      </c>
      <c r="BM9" s="105" t="s">
        <v>26</v>
      </c>
      <c r="BN9" s="105" t="s">
        <v>2</v>
      </c>
      <c r="BO9" s="105" t="s">
        <v>3</v>
      </c>
      <c r="BP9" s="105" t="s">
        <v>1</v>
      </c>
      <c r="BQ9" s="105" t="s">
        <v>26</v>
      </c>
      <c r="BR9" s="105" t="s">
        <v>2</v>
      </c>
      <c r="BS9" s="105" t="s">
        <v>3</v>
      </c>
      <c r="BT9" s="105" t="s">
        <v>1</v>
      </c>
      <c r="BU9" s="105" t="s">
        <v>26</v>
      </c>
      <c r="BV9" s="105" t="s">
        <v>2</v>
      </c>
      <c r="BW9" s="105" t="s">
        <v>3</v>
      </c>
      <c r="BX9" s="105" t="s">
        <v>1</v>
      </c>
      <c r="BY9" s="105" t="s">
        <v>26</v>
      </c>
      <c r="BZ9" s="105" t="s">
        <v>2</v>
      </c>
      <c r="CA9" s="105" t="s">
        <v>3</v>
      </c>
      <c r="CB9" s="105" t="s">
        <v>1</v>
      </c>
      <c r="CC9" s="105" t="s">
        <v>26</v>
      </c>
      <c r="CD9" s="105" t="s">
        <v>2</v>
      </c>
      <c r="CE9" s="105" t="s">
        <v>3</v>
      </c>
      <c r="CF9" s="105" t="s">
        <v>1</v>
      </c>
      <c r="CG9" s="132" t="s">
        <v>26</v>
      </c>
      <c r="CH9" s="132" t="s">
        <v>2</v>
      </c>
      <c r="CI9" s="132" t="s">
        <v>3</v>
      </c>
      <c r="CJ9" s="132" t="s">
        <v>1</v>
      </c>
      <c r="CK9" s="105" t="s">
        <v>26</v>
      </c>
      <c r="CL9" s="105" t="s">
        <v>2</v>
      </c>
      <c r="CM9" s="105" t="s">
        <v>3</v>
      </c>
      <c r="CN9" s="105" t="s">
        <v>1</v>
      </c>
      <c r="CO9" s="105" t="s">
        <v>26</v>
      </c>
      <c r="CP9" s="105" t="s">
        <v>2</v>
      </c>
      <c r="CQ9" s="105" t="s">
        <v>3</v>
      </c>
      <c r="CR9" s="105" t="s">
        <v>1</v>
      </c>
      <c r="CS9" s="105" t="s">
        <v>26</v>
      </c>
      <c r="CT9" s="105" t="s">
        <v>2</v>
      </c>
      <c r="CU9" s="105" t="s">
        <v>3</v>
      </c>
      <c r="CV9" s="105" t="s">
        <v>1</v>
      </c>
      <c r="CW9" s="105" t="s">
        <v>26</v>
      </c>
      <c r="CX9" s="105" t="s">
        <v>2</v>
      </c>
      <c r="CY9" s="105" t="s">
        <v>3</v>
      </c>
      <c r="CZ9" s="105" t="s">
        <v>1</v>
      </c>
      <c r="DA9" s="105" t="s">
        <v>26</v>
      </c>
      <c r="DB9" s="105" t="s">
        <v>2</v>
      </c>
      <c r="DC9" s="105" t="s">
        <v>3</v>
      </c>
      <c r="DD9" s="105" t="s">
        <v>1</v>
      </c>
      <c r="DE9" s="105" t="s">
        <v>26</v>
      </c>
      <c r="DF9" s="105" t="s">
        <v>2</v>
      </c>
      <c r="DG9" s="105" t="s">
        <v>3</v>
      </c>
      <c r="DH9" s="105" t="s">
        <v>1</v>
      </c>
      <c r="DI9" s="105" t="s">
        <v>26</v>
      </c>
      <c r="DJ9" s="105" t="s">
        <v>2</v>
      </c>
      <c r="DK9" s="105" t="s">
        <v>3</v>
      </c>
      <c r="DL9" s="105" t="s">
        <v>1</v>
      </c>
      <c r="DM9" s="105" t="s">
        <v>26</v>
      </c>
      <c r="DN9" s="105" t="s">
        <v>2</v>
      </c>
      <c r="DO9" s="105" t="s">
        <v>3</v>
      </c>
      <c r="DP9" s="105" t="s">
        <v>1</v>
      </c>
      <c r="DQ9" s="105" t="s">
        <v>26</v>
      </c>
      <c r="DR9" s="105" t="s">
        <v>2</v>
      </c>
      <c r="DS9" s="105" t="s">
        <v>3</v>
      </c>
      <c r="DT9" s="105" t="s">
        <v>1</v>
      </c>
      <c r="DU9" s="105" t="s">
        <v>26</v>
      </c>
      <c r="DV9" s="105" t="s">
        <v>2</v>
      </c>
      <c r="DW9" s="105" t="s">
        <v>3</v>
      </c>
      <c r="DX9" s="105" t="s">
        <v>1</v>
      </c>
      <c r="DY9" s="105" t="s">
        <v>26</v>
      </c>
      <c r="DZ9" s="105" t="s">
        <v>2</v>
      </c>
      <c r="EA9" s="105" t="s">
        <v>3</v>
      </c>
      <c r="EB9" s="105" t="s">
        <v>1</v>
      </c>
      <c r="EC9" s="105" t="s">
        <v>26</v>
      </c>
      <c r="ED9" s="105" t="s">
        <v>2</v>
      </c>
      <c r="EE9" s="105" t="s">
        <v>3</v>
      </c>
      <c r="EF9" s="105" t="s">
        <v>1</v>
      </c>
      <c r="EG9" s="105" t="s">
        <v>26</v>
      </c>
      <c r="EH9" s="105" t="s">
        <v>2</v>
      </c>
      <c r="EI9" s="105" t="s">
        <v>3</v>
      </c>
      <c r="EJ9" s="105" t="s">
        <v>1</v>
      </c>
      <c r="EK9" s="105" t="s">
        <v>26</v>
      </c>
      <c r="EL9" s="105" t="s">
        <v>2</v>
      </c>
      <c r="EM9" s="105" t="s">
        <v>3</v>
      </c>
      <c r="EN9" s="105" t="s">
        <v>1</v>
      </c>
      <c r="EO9" s="105" t="s">
        <v>26</v>
      </c>
      <c r="EP9" s="105" t="s">
        <v>2</v>
      </c>
      <c r="EQ9" s="105" t="s">
        <v>3</v>
      </c>
      <c r="ER9" s="105" t="s">
        <v>1</v>
      </c>
      <c r="ES9" s="105" t="s">
        <v>26</v>
      </c>
      <c r="ET9" s="105" t="s">
        <v>2</v>
      </c>
      <c r="EU9" s="105" t="s">
        <v>3</v>
      </c>
      <c r="EV9" s="105" t="s">
        <v>1</v>
      </c>
      <c r="EW9" s="105" t="s">
        <v>26</v>
      </c>
      <c r="EX9" s="105" t="s">
        <v>2</v>
      </c>
      <c r="EY9" s="105" t="s">
        <v>3</v>
      </c>
      <c r="EZ9" s="105" t="s">
        <v>1</v>
      </c>
      <c r="FA9" s="105" t="s">
        <v>26</v>
      </c>
      <c r="FB9" s="105" t="s">
        <v>2</v>
      </c>
      <c r="FC9" s="105" t="s">
        <v>3</v>
      </c>
      <c r="FD9" s="105" t="s">
        <v>1</v>
      </c>
      <c r="FE9" s="105" t="s">
        <v>26</v>
      </c>
      <c r="FF9" s="105" t="s">
        <v>2</v>
      </c>
      <c r="FG9" s="105" t="s">
        <v>3</v>
      </c>
      <c r="FH9" s="105" t="s">
        <v>1</v>
      </c>
      <c r="FI9" s="105" t="s">
        <v>26</v>
      </c>
      <c r="FJ9" s="105" t="s">
        <v>2</v>
      </c>
      <c r="FK9" s="105" t="s">
        <v>3</v>
      </c>
      <c r="FL9" s="105" t="s">
        <v>1</v>
      </c>
      <c r="FM9" s="105" t="s">
        <v>26</v>
      </c>
      <c r="FN9" s="105" t="s">
        <v>2</v>
      </c>
      <c r="FO9" s="105" t="s">
        <v>3</v>
      </c>
      <c r="FP9" s="105" t="s">
        <v>1</v>
      </c>
      <c r="FQ9" s="105" t="s">
        <v>26</v>
      </c>
      <c r="FR9" s="105" t="s">
        <v>2</v>
      </c>
      <c r="FS9" s="105" t="s">
        <v>3</v>
      </c>
      <c r="FT9" s="105" t="s">
        <v>1</v>
      </c>
      <c r="FU9" s="105" t="s">
        <v>26</v>
      </c>
      <c r="FV9" s="105" t="s">
        <v>2</v>
      </c>
      <c r="FW9" s="105" t="s">
        <v>3</v>
      </c>
      <c r="FX9" s="105" t="s">
        <v>1</v>
      </c>
      <c r="FY9" s="105" t="s">
        <v>26</v>
      </c>
      <c r="FZ9" s="105" t="s">
        <v>2</v>
      </c>
      <c r="GA9" s="105" t="s">
        <v>3</v>
      </c>
      <c r="GB9" s="105" t="s">
        <v>1</v>
      </c>
      <c r="GC9" s="105" t="s">
        <v>26</v>
      </c>
      <c r="GD9" s="105" t="s">
        <v>2</v>
      </c>
      <c r="GE9" s="105" t="s">
        <v>3</v>
      </c>
      <c r="GF9" s="105" t="s">
        <v>1</v>
      </c>
      <c r="GG9" s="105" t="s">
        <v>26</v>
      </c>
      <c r="GH9" s="105" t="s">
        <v>2</v>
      </c>
      <c r="GI9" s="105" t="s">
        <v>3</v>
      </c>
      <c r="GJ9" s="105" t="s">
        <v>1</v>
      </c>
      <c r="GK9" s="105" t="s">
        <v>26</v>
      </c>
      <c r="GL9" s="105" t="s">
        <v>2</v>
      </c>
      <c r="GM9" s="105" t="s">
        <v>3</v>
      </c>
      <c r="GN9" s="105" t="s">
        <v>1</v>
      </c>
      <c r="GO9" s="105" t="s">
        <v>26</v>
      </c>
      <c r="GP9" s="105" t="s">
        <v>2</v>
      </c>
      <c r="GQ9" s="105" t="s">
        <v>3</v>
      </c>
      <c r="GR9" s="105" t="s">
        <v>1</v>
      </c>
      <c r="GS9" s="105" t="s">
        <v>26</v>
      </c>
      <c r="GT9" s="105" t="s">
        <v>2</v>
      </c>
      <c r="GU9" s="105" t="s">
        <v>3</v>
      </c>
      <c r="GV9" s="105" t="s">
        <v>1</v>
      </c>
      <c r="GW9" s="105" t="s">
        <v>26</v>
      </c>
      <c r="GX9" s="105" t="s">
        <v>2</v>
      </c>
      <c r="GY9" s="105" t="s">
        <v>3</v>
      </c>
      <c r="GZ9" s="105" t="s">
        <v>1</v>
      </c>
      <c r="HA9" s="105" t="s">
        <v>26</v>
      </c>
      <c r="HB9" s="105" t="s">
        <v>2</v>
      </c>
      <c r="HC9" s="105" t="s">
        <v>3</v>
      </c>
      <c r="HD9" s="105" t="s">
        <v>1</v>
      </c>
      <c r="HE9" s="105" t="s">
        <v>26</v>
      </c>
      <c r="HF9" s="105" t="s">
        <v>2</v>
      </c>
      <c r="HG9" s="105" t="s">
        <v>3</v>
      </c>
      <c r="HH9" s="105" t="s">
        <v>1</v>
      </c>
      <c r="HI9" s="105" t="s">
        <v>26</v>
      </c>
      <c r="HJ9" s="105" t="s">
        <v>2</v>
      </c>
      <c r="HK9" s="105" t="s">
        <v>3</v>
      </c>
      <c r="HL9" s="105" t="s">
        <v>1</v>
      </c>
      <c r="HM9" s="105" t="s">
        <v>26</v>
      </c>
      <c r="HN9" s="105" t="s">
        <v>2</v>
      </c>
      <c r="HO9" s="105" t="s">
        <v>3</v>
      </c>
      <c r="HP9" s="105" t="s">
        <v>1</v>
      </c>
      <c r="HQ9" s="105" t="s">
        <v>26</v>
      </c>
      <c r="HR9" s="105" t="s">
        <v>2</v>
      </c>
      <c r="HS9" s="105" t="s">
        <v>3</v>
      </c>
      <c r="HT9" s="105" t="s">
        <v>1</v>
      </c>
      <c r="HU9" s="105" t="s">
        <v>26</v>
      </c>
      <c r="HV9" s="105" t="s">
        <v>2</v>
      </c>
      <c r="HW9" s="105" t="s">
        <v>3</v>
      </c>
      <c r="HX9" s="105" t="s">
        <v>1</v>
      </c>
      <c r="HY9" s="105" t="s">
        <v>26</v>
      </c>
      <c r="HZ9" s="105" t="s">
        <v>2</v>
      </c>
      <c r="IA9" s="105" t="s">
        <v>3</v>
      </c>
      <c r="IB9" s="105" t="s">
        <v>1</v>
      </c>
      <c r="IC9" s="105" t="s">
        <v>26</v>
      </c>
      <c r="ID9" s="105" t="s">
        <v>2</v>
      </c>
      <c r="IE9" s="105" t="s">
        <v>3</v>
      </c>
      <c r="IF9" s="105" t="s">
        <v>1</v>
      </c>
      <c r="IG9" s="105" t="s">
        <v>26</v>
      </c>
      <c r="IH9" s="105" t="s">
        <v>2</v>
      </c>
      <c r="II9" s="105" t="s">
        <v>3</v>
      </c>
      <c r="IJ9" s="105" t="s">
        <v>1</v>
      </c>
      <c r="IK9" s="105" t="s">
        <v>26</v>
      </c>
      <c r="IL9" s="105" t="s">
        <v>2</v>
      </c>
      <c r="IM9" s="105" t="s">
        <v>3</v>
      </c>
      <c r="IN9" s="105" t="s">
        <v>1</v>
      </c>
      <c r="IO9" s="105" t="s">
        <v>26</v>
      </c>
      <c r="IP9" s="105" t="s">
        <v>2</v>
      </c>
      <c r="IQ9" s="105" t="s">
        <v>3</v>
      </c>
      <c r="IR9" s="105" t="s">
        <v>1</v>
      </c>
      <c r="IS9" s="105" t="s">
        <v>26</v>
      </c>
      <c r="IT9" s="105" t="s">
        <v>2</v>
      </c>
      <c r="IU9" s="105" t="s">
        <v>3</v>
      </c>
      <c r="IV9" s="105" t="s">
        <v>1</v>
      </c>
      <c r="IW9" s="105" t="s">
        <v>26</v>
      </c>
      <c r="IX9" s="105" t="s">
        <v>2</v>
      </c>
      <c r="IY9" s="105" t="s">
        <v>3</v>
      </c>
      <c r="IZ9" s="105" t="s">
        <v>1</v>
      </c>
      <c r="JA9" s="105" t="s">
        <v>26</v>
      </c>
      <c r="JB9" s="105" t="s">
        <v>2</v>
      </c>
      <c r="JC9" s="105" t="s">
        <v>3</v>
      </c>
      <c r="JD9" s="105" t="s">
        <v>1</v>
      </c>
      <c r="JE9" s="105" t="s">
        <v>26</v>
      </c>
      <c r="JF9" s="105" t="s">
        <v>2</v>
      </c>
      <c r="JG9" s="105" t="s">
        <v>3</v>
      </c>
      <c r="JH9" s="105" t="s">
        <v>1</v>
      </c>
      <c r="JI9" s="105" t="s">
        <v>26</v>
      </c>
      <c r="JJ9" s="105" t="s">
        <v>2</v>
      </c>
      <c r="JK9" s="105" t="s">
        <v>3</v>
      </c>
      <c r="JL9" s="105" t="s">
        <v>1</v>
      </c>
      <c r="JM9" s="105" t="s">
        <v>26</v>
      </c>
      <c r="JN9" s="105" t="s">
        <v>2</v>
      </c>
      <c r="JO9" s="105" t="s">
        <v>3</v>
      </c>
      <c r="JP9" s="105" t="s">
        <v>1</v>
      </c>
      <c r="JQ9" s="105" t="s">
        <v>26</v>
      </c>
      <c r="JR9" s="105" t="s">
        <v>2</v>
      </c>
      <c r="JS9" s="105" t="s">
        <v>3</v>
      </c>
      <c r="JT9" s="105" t="s">
        <v>1</v>
      </c>
    </row>
    <row r="10" spans="1:280" x14ac:dyDescent="0.2">
      <c r="A10" s="10">
        <v>2</v>
      </c>
      <c r="B10" s="7" t="str">
        <f>IF(A10="","",VLOOKUP(A10,'Danh mục'!$A$1:$C$34,2,TRUE))</f>
        <v>Massage body gói 1</v>
      </c>
      <c r="C10" s="7"/>
      <c r="D10" s="7"/>
      <c r="E10" s="10">
        <v>2</v>
      </c>
      <c r="F10" s="7" t="str">
        <f>IF(E10="","",VLOOKUP(E10,'Danh mục'!$A$1:$C$34,2,TRUE))</f>
        <v>Massage body gói 1</v>
      </c>
      <c r="G10" s="7"/>
      <c r="H10" s="7"/>
      <c r="I10" s="10">
        <v>2</v>
      </c>
      <c r="J10" s="7" t="str">
        <f>IF(I10="","",VLOOKUP(I10,'Danh mục'!$A$1:$C$34,2,TRUE))</f>
        <v>Massage body gói 1</v>
      </c>
      <c r="K10" s="7"/>
      <c r="L10" s="7"/>
      <c r="M10" s="10">
        <v>2</v>
      </c>
      <c r="N10" s="7" t="str">
        <f>IF(M10="","",VLOOKUP(M10,'Danh mục'!$A$1:$C$34,2,TRUE))</f>
        <v>Massage body gói 1</v>
      </c>
      <c r="O10" s="7"/>
      <c r="P10" s="7"/>
      <c r="Q10" s="10">
        <v>2</v>
      </c>
      <c r="R10" s="7" t="str">
        <f>IF(Q10="","",VLOOKUP(Q10,'Danh mục'!$A$1:$C$34,2,TRUE))</f>
        <v>Massage body gói 1</v>
      </c>
      <c r="S10" s="7"/>
      <c r="T10" s="7"/>
      <c r="U10" s="10">
        <v>4</v>
      </c>
      <c r="V10" s="7" t="str">
        <f>IF(U10="","",VLOOKUP(U10,'Danh mục'!$A$1:$C$34,2,TRUE))</f>
        <v>Massage chân + thảo dược</v>
      </c>
      <c r="W10" s="7"/>
      <c r="X10" s="7"/>
      <c r="Y10" s="10">
        <v>3</v>
      </c>
      <c r="Z10" s="7" t="str">
        <f>IF(Y10="","",VLOOKUP(Y10,'Danh mục'!$A$1:$C$34,2,TRUE))</f>
        <v>Massage body gói 2</v>
      </c>
      <c r="AA10" s="7"/>
      <c r="AB10" s="7"/>
      <c r="AC10" s="10">
        <v>2</v>
      </c>
      <c r="AD10" s="7" t="str">
        <f>IF(AC10="","",VLOOKUP(AC10,'Danh mục'!$A$1:$C$34,2,TRUE))</f>
        <v>Massage body gói 1</v>
      </c>
      <c r="AE10" s="7"/>
      <c r="AF10" s="7"/>
      <c r="AG10" s="10">
        <v>2</v>
      </c>
      <c r="AH10" s="7" t="str">
        <f>IF(AG10="","",VLOOKUP(AG10,'Danh mục'!$A$1:$C$34,2,TRUE))</f>
        <v>Massage body gói 1</v>
      </c>
      <c r="AI10" s="7"/>
      <c r="AJ10" s="7"/>
      <c r="AK10" s="10">
        <v>2</v>
      </c>
      <c r="AL10" s="7" t="str">
        <f>IF(AK10="","",VLOOKUP(AK10,'Danh mục'!$A$1:$C$34,2,TRUE))</f>
        <v>Massage body gói 1</v>
      </c>
      <c r="AM10" s="7"/>
      <c r="AN10" s="7"/>
      <c r="AO10" s="10">
        <v>4</v>
      </c>
      <c r="AP10" s="7" t="str">
        <f>IF(AO10="","",VLOOKUP(AO10,'Danh mục'!$A$1:$C$34,2,TRUE))</f>
        <v>Massage chân + thảo dược</v>
      </c>
      <c r="AQ10" s="7"/>
      <c r="AR10" s="7"/>
      <c r="AS10" s="10">
        <v>2</v>
      </c>
      <c r="AT10" s="7" t="str">
        <f>IF(AS10="","",VLOOKUP(AS10,'Danh mục'!$A$1:$C$34,2,TRUE))</f>
        <v>Massage body gói 1</v>
      </c>
      <c r="AU10" s="7"/>
      <c r="AV10" s="7"/>
      <c r="AW10" s="10">
        <v>2</v>
      </c>
      <c r="AX10" s="7" t="str">
        <f>IF(AW10="","",VLOOKUP(AW10,'Danh mục'!$A$1:$C$34,2,TRUE))</f>
        <v>Massage body gói 1</v>
      </c>
      <c r="AY10" s="7"/>
      <c r="AZ10" s="7"/>
      <c r="BA10" s="10">
        <v>2</v>
      </c>
      <c r="BB10" s="7" t="str">
        <f>IF(BA10="","",VLOOKUP(BA10,'Danh mục'!$A$1:$C$34,2,TRUE))</f>
        <v>Massage body gói 1</v>
      </c>
      <c r="BC10" s="7"/>
      <c r="BD10" s="7"/>
      <c r="BE10" s="10">
        <v>2</v>
      </c>
      <c r="BF10" s="7" t="str">
        <f>IF(BE10="","",VLOOKUP(BE10,'Danh mục'!$A$1:$C$34,2,TRUE))</f>
        <v>Massage body gói 1</v>
      </c>
      <c r="BG10" s="7"/>
      <c r="BH10" s="7"/>
      <c r="BI10" s="10">
        <v>2</v>
      </c>
      <c r="BJ10" s="7" t="str">
        <f>IF(BI10="","",VLOOKUP(BI10,'Danh mục'!$A$1:$C$34,2,TRUE))</f>
        <v>Massage body gói 1</v>
      </c>
      <c r="BK10" s="7"/>
      <c r="BL10" s="7"/>
      <c r="BM10" s="10">
        <v>1</v>
      </c>
      <c r="BN10" s="7" t="str">
        <f>IF(BM10="","",VLOOKUP(BM10,'Danh mục'!$A$1:$C$34,2,TRUE))</f>
        <v>Xông hơi</v>
      </c>
      <c r="BO10" s="7"/>
      <c r="BP10" s="7"/>
      <c r="BQ10" s="10">
        <v>2</v>
      </c>
      <c r="BR10" s="7" t="str">
        <f>IF(BQ10="","",VLOOKUP(BQ10,'Danh mục'!$A$1:$C$34,2,TRUE))</f>
        <v>Massage body gói 1</v>
      </c>
      <c r="BS10" s="7"/>
      <c r="BT10" s="7"/>
      <c r="BU10" s="10">
        <v>20</v>
      </c>
      <c r="BV10" s="7" t="str">
        <f>IF(BU10="","",VLOOKUP(BU10,'Danh mục'!$A$1:$C$34,2,TRUE))</f>
        <v>Massage làm ngoài</v>
      </c>
      <c r="BW10" s="7"/>
      <c r="BX10" s="7"/>
      <c r="BY10" s="10">
        <v>2</v>
      </c>
      <c r="BZ10" s="7" t="str">
        <f>IF(BY10="","",VLOOKUP(BY10,'Danh mục'!$A$1:$C$34,2,TRUE))</f>
        <v>Massage body gói 1</v>
      </c>
      <c r="CA10" s="7"/>
      <c r="CB10" s="7"/>
      <c r="CC10" s="10">
        <v>2</v>
      </c>
      <c r="CD10" s="7" t="str">
        <f>IF(CC10="","",VLOOKUP(CC10,'Danh mục'!$A$1:$C$34,2,TRUE))</f>
        <v>Massage body gói 1</v>
      </c>
      <c r="CE10" s="7"/>
      <c r="CF10" s="7"/>
      <c r="CG10" s="133">
        <v>2</v>
      </c>
      <c r="CH10" s="134" t="str">
        <f>IF(CG10="","",VLOOKUP(CG10,'Danh mục'!$A$1:$C$34,2,TRUE))</f>
        <v>Massage body gói 1</v>
      </c>
      <c r="CI10" s="134"/>
      <c r="CJ10" s="134"/>
      <c r="CK10" s="10">
        <v>2</v>
      </c>
      <c r="CL10" s="7" t="str">
        <f>IF(CK10="","",VLOOKUP(CK10,'Danh mục'!$A$1:$C$34,2,TRUE))</f>
        <v>Massage body gói 1</v>
      </c>
      <c r="CM10" s="7"/>
      <c r="CN10" s="7"/>
      <c r="CO10" s="10">
        <v>1</v>
      </c>
      <c r="CP10" s="7" t="str">
        <f>IF(CO10="","",VLOOKUP(CO10,'Danh mục'!$A$1:$C$34,2,TRUE))</f>
        <v>Xông hơi</v>
      </c>
      <c r="CQ10" s="7"/>
      <c r="CR10" s="7"/>
      <c r="CS10" s="10">
        <v>2</v>
      </c>
      <c r="CT10" s="7" t="str">
        <f>IF(CS10="","",VLOOKUP(CS10,'Danh mục'!$A$1:$C$34,2,TRUE))</f>
        <v>Massage body gói 1</v>
      </c>
      <c r="CU10" s="7"/>
      <c r="CV10" s="7"/>
      <c r="CW10" s="10">
        <v>2</v>
      </c>
      <c r="CX10" s="7" t="str">
        <f>IF(CW10="","",VLOOKUP(CW10,'Danh mục'!$A$1:$C$34,2,TRUE))</f>
        <v>Massage body gói 1</v>
      </c>
      <c r="CY10" s="7"/>
      <c r="CZ10" s="7"/>
      <c r="DA10" s="10">
        <v>2</v>
      </c>
      <c r="DB10" s="7" t="str">
        <f>IF(DA10="","",VLOOKUP(DA10,'Danh mục'!$A$1:$C$34,2,TRUE))</f>
        <v>Massage body gói 1</v>
      </c>
      <c r="DC10" s="7"/>
      <c r="DD10" s="7"/>
      <c r="DE10" s="10">
        <v>2</v>
      </c>
      <c r="DF10" s="7" t="str">
        <f>IF(DE10="","",VLOOKUP(DE10,'Danh mục'!$A$1:$C$34,2,TRUE))</f>
        <v>Massage body gói 1</v>
      </c>
      <c r="DG10" s="7"/>
      <c r="DH10" s="7"/>
      <c r="DI10" s="10">
        <v>2</v>
      </c>
      <c r="DJ10" s="7" t="str">
        <f>IF(DI10="","",VLOOKUP(DI10,'Danh mục'!$A$1:$C$34,2,TRUE))</f>
        <v>Massage body gói 1</v>
      </c>
      <c r="DK10" s="7"/>
      <c r="DL10" s="7"/>
      <c r="DM10" s="10">
        <v>4</v>
      </c>
      <c r="DN10" s="7" t="str">
        <f>IF(DM10="","",VLOOKUP(DM10,'Danh mục'!$A$1:$C$34,2,TRUE))</f>
        <v>Massage chân + thảo dược</v>
      </c>
      <c r="DO10" s="7"/>
      <c r="DP10" s="7"/>
      <c r="DQ10" s="10">
        <v>16</v>
      </c>
      <c r="DR10" s="7" t="str">
        <f>IF(DQ10="","",VLOOKUP(DQ10,'Danh mục'!$A$1:$C$34,2,TRUE))</f>
        <v>Combo 1</v>
      </c>
      <c r="DS10" s="7"/>
      <c r="DT10" s="7"/>
      <c r="DU10" s="10">
        <v>3</v>
      </c>
      <c r="DV10" s="7" t="str">
        <f>IF(DU10="","",VLOOKUP(DU10,'Danh mục'!$A$1:$C$34,2,TRUE))</f>
        <v>Massage body gói 2</v>
      </c>
      <c r="DW10" s="7"/>
      <c r="DX10" s="7"/>
      <c r="DY10" s="10">
        <v>2</v>
      </c>
      <c r="DZ10" s="7" t="str">
        <f>IF(DY10="","",VLOOKUP(DY10,'Danh mục'!$A$1:$C$34,2,TRUE))</f>
        <v>Massage body gói 1</v>
      </c>
      <c r="EA10" s="7"/>
      <c r="EB10" s="7"/>
      <c r="EC10" s="10">
        <v>2</v>
      </c>
      <c r="ED10" s="7" t="str">
        <f>IF(EC10="","",VLOOKUP(EC10,'Danh mục'!$A$1:$C$34,2,TRUE))</f>
        <v>Massage body gói 1</v>
      </c>
      <c r="EE10" s="7"/>
      <c r="EF10" s="7"/>
      <c r="EG10" s="10">
        <v>2</v>
      </c>
      <c r="EH10" s="7" t="str">
        <f>IF(EG10="","",VLOOKUP(EG10,'Danh mục'!$A$1:$C$34,2,TRUE))</f>
        <v>Massage body gói 1</v>
      </c>
      <c r="EI10" s="7"/>
      <c r="EJ10" s="7"/>
      <c r="EK10" s="10">
        <v>2</v>
      </c>
      <c r="EL10" s="7" t="str">
        <f>IF(EK10="","",VLOOKUP(EK10,'Danh mục'!$A$1:$C$34,2,TRUE))</f>
        <v>Massage body gói 1</v>
      </c>
      <c r="EM10" s="7"/>
      <c r="EN10" s="7"/>
      <c r="EO10" s="10">
        <v>3</v>
      </c>
      <c r="EP10" s="7" t="str">
        <f>IF(EO10="","",VLOOKUP(EO10,'Danh mục'!$A$1:$C$34,2,TRUE))</f>
        <v>Massage body gói 2</v>
      </c>
      <c r="EQ10" s="7"/>
      <c r="ER10" s="7"/>
      <c r="ES10" s="10">
        <v>21</v>
      </c>
      <c r="ET10" s="7" t="str">
        <f>IF(ES10="","",VLOOKUP(ES10,'Danh mục'!$A$1:$C$34,2,TRUE))</f>
        <v>Combo 3</v>
      </c>
      <c r="EU10" s="7"/>
      <c r="EV10" s="7"/>
      <c r="EW10" s="10">
        <v>2</v>
      </c>
      <c r="EX10" s="7" t="str">
        <f>IF(EW10="","",VLOOKUP(EW10,'Danh mục'!$A$1:$C$34,2,TRUE))</f>
        <v>Massage body gói 1</v>
      </c>
      <c r="EY10" s="7"/>
      <c r="EZ10" s="7"/>
      <c r="FA10" s="10">
        <v>2</v>
      </c>
      <c r="FB10" s="7" t="str">
        <f>IF(FA10="","",VLOOKUP(FA10,'Danh mục'!$A$1:$C$34,2,TRUE))</f>
        <v>Massage body gói 1</v>
      </c>
      <c r="FC10" s="7"/>
      <c r="FD10" s="7"/>
      <c r="FE10" s="10">
        <v>2</v>
      </c>
      <c r="FF10" s="7" t="str">
        <f>IF(FE10="","",VLOOKUP(FE10,'Danh mục'!$A$1:$C$34,2,TRUE))</f>
        <v>Massage body gói 1</v>
      </c>
      <c r="FG10" s="7"/>
      <c r="FH10" s="7"/>
      <c r="FI10" s="10">
        <v>2</v>
      </c>
      <c r="FJ10" s="7" t="str">
        <f>IF(FI10="","",VLOOKUP(FI10,'Danh mục'!$A$1:$C$34,2,TRUE))</f>
        <v>Massage body gói 1</v>
      </c>
      <c r="FK10" s="7"/>
      <c r="FL10" s="7"/>
      <c r="FM10" s="10">
        <v>2</v>
      </c>
      <c r="FN10" s="7" t="str">
        <f>IF(FM10="","",VLOOKUP(FM10,'Danh mục'!$A$1:$C$34,2,TRUE))</f>
        <v>Massage body gói 1</v>
      </c>
      <c r="FO10" s="7"/>
      <c r="FP10" s="7"/>
      <c r="FQ10" s="10">
        <v>2</v>
      </c>
      <c r="FR10" s="7" t="str">
        <f>IF(FQ10="","",VLOOKUP(FQ10,'Danh mục'!$A$1:$C$34,2,TRUE))</f>
        <v>Massage body gói 1</v>
      </c>
      <c r="FS10" s="7"/>
      <c r="FT10" s="7"/>
      <c r="FU10" s="10">
        <v>14</v>
      </c>
      <c r="FV10" s="7" t="str">
        <f>IF(FU10="","",VLOOKUP(FU10,'Danh mục'!$A$1:$C$34,2,TRUE))</f>
        <v>Đá nóng</v>
      </c>
      <c r="FW10" s="7"/>
      <c r="FX10" s="7"/>
      <c r="FY10" s="10">
        <v>2</v>
      </c>
      <c r="FZ10" s="7" t="str">
        <f>IF(FY10="","",VLOOKUP(FY10,'Danh mục'!$A$1:$C$34,2,TRUE))</f>
        <v>Massage body gói 1</v>
      </c>
      <c r="GA10" s="7"/>
      <c r="GB10" s="7"/>
      <c r="GC10" s="10">
        <v>2</v>
      </c>
      <c r="GD10" s="7" t="str">
        <f>IF(GC10="","",VLOOKUP(GC10,'Danh mục'!$A$1:$C$34,2,TRUE))</f>
        <v>Massage body gói 1</v>
      </c>
      <c r="GE10" s="7"/>
      <c r="GF10" s="7"/>
      <c r="GG10" s="10">
        <v>21</v>
      </c>
      <c r="GH10" s="7" t="str">
        <f>IF(GG10="","",VLOOKUP(GG10,'Danh mục'!$A$1:$C$34,2,TRUE))</f>
        <v>Combo 3</v>
      </c>
      <c r="GI10" s="7"/>
      <c r="GJ10" s="7"/>
      <c r="GK10" s="10">
        <v>2</v>
      </c>
      <c r="GL10" s="7" t="str">
        <f>IF(GK10="","",VLOOKUP(GK10,'Danh mục'!$A$1:$C$34,2,TRUE))</f>
        <v>Massage body gói 1</v>
      </c>
      <c r="GM10" s="7"/>
      <c r="GN10" s="7"/>
      <c r="GO10" s="10">
        <v>2</v>
      </c>
      <c r="GP10" s="7" t="str">
        <f>IF(GO10="","",VLOOKUP(GO10,'Danh mục'!$A$1:$C$34,2,TRUE))</f>
        <v>Massage body gói 1</v>
      </c>
      <c r="GQ10" s="7"/>
      <c r="GR10" s="7"/>
      <c r="GS10" s="10">
        <v>2</v>
      </c>
      <c r="GT10" s="7" t="str">
        <f>IF(GS10="","",VLOOKUP(GS10,'Danh mục'!$A$1:$C$34,2,TRUE))</f>
        <v>Massage body gói 1</v>
      </c>
      <c r="GU10" s="7"/>
      <c r="GV10" s="7"/>
      <c r="GW10" s="10">
        <v>2</v>
      </c>
      <c r="GX10" s="7" t="str">
        <f>IF(GW10="","",VLOOKUP(GW10,'Danh mục'!$A$1:$C$34,2,TRUE))</f>
        <v>Massage body gói 1</v>
      </c>
      <c r="GY10" s="7"/>
      <c r="GZ10" s="7"/>
      <c r="HA10" s="10"/>
      <c r="HB10" s="7" t="str">
        <f>IF(HA10="","",VLOOKUP(HA10,'Danh mục'!$A$1:$C$34,2,TRUE))</f>
        <v/>
      </c>
      <c r="HC10" s="7"/>
      <c r="HD10" s="7"/>
      <c r="HE10" s="10"/>
      <c r="HF10" s="7" t="str">
        <f>IF(HE10="","",VLOOKUP(HE10,'Danh mục'!$A$1:$C$34,2,TRUE))</f>
        <v/>
      </c>
      <c r="HG10" s="7"/>
      <c r="HH10" s="7"/>
      <c r="HI10" s="10"/>
      <c r="HJ10" s="7" t="str">
        <f>IF(HI10="","",VLOOKUP(HI10,'Danh mục'!$A$1:$C$34,2,TRUE))</f>
        <v/>
      </c>
      <c r="HK10" s="7"/>
      <c r="HL10" s="7"/>
      <c r="HM10" s="10"/>
      <c r="HN10" s="7" t="str">
        <f>IF(HM10="","",VLOOKUP(HM10,'Danh mục'!$A$1:$C$34,2,TRUE))</f>
        <v/>
      </c>
      <c r="HO10" s="7"/>
      <c r="HP10" s="7"/>
      <c r="HQ10" s="10"/>
      <c r="HR10" s="7" t="str">
        <f>IF(HQ10="","",VLOOKUP(HQ10,'Danh mục'!$A$1:$C$34,2,TRUE))</f>
        <v/>
      </c>
      <c r="HS10" s="7"/>
      <c r="HT10" s="7"/>
      <c r="HU10" s="10"/>
      <c r="HV10" s="7" t="str">
        <f>IF(HU10="","",VLOOKUP(HU10,'Danh mục'!$A$1:$C$34,2,TRUE))</f>
        <v/>
      </c>
      <c r="HW10" s="7"/>
      <c r="HX10" s="7" t="str">
        <f>IF(HW10="","",HW10*VLOOKUP(HU9,'Danh mục'!$A$1:$C$34,3,FALSE))</f>
        <v/>
      </c>
      <c r="HY10" s="10"/>
      <c r="HZ10" s="7" t="str">
        <f>IF(HY10="","",VLOOKUP(HY10,'Danh mục'!$A$1:$C$34,2,TRUE))</f>
        <v/>
      </c>
      <c r="IA10" s="7"/>
      <c r="IB10" s="7" t="str">
        <f>IF(IA10="","",IA10*VLOOKUP(HY9,'Danh mục'!$A$1:$C$34,3,FALSE))</f>
        <v/>
      </c>
      <c r="IC10" s="10"/>
      <c r="ID10" s="7" t="str">
        <f>IF(IC10="","",VLOOKUP(IC10,'Danh mục'!$A$1:$C$34,2,TRUE))</f>
        <v/>
      </c>
      <c r="IE10" s="7"/>
      <c r="IF10" s="7" t="str">
        <f>IF(IE10="","",IE10*VLOOKUP(IC9,'Danh mục'!$A$1:$C$34,3,FALSE))</f>
        <v/>
      </c>
      <c r="IG10" s="10"/>
      <c r="IH10" s="7" t="str">
        <f>IF(IG10="","",VLOOKUP(IG10,'Danh mục'!$A$1:$C$34,2,TRUE))</f>
        <v/>
      </c>
      <c r="II10" s="7"/>
      <c r="IJ10" s="7"/>
      <c r="IK10" s="10"/>
      <c r="IL10" s="7" t="str">
        <f>IF(IK10="","",VLOOKUP(IK10,'Danh mục'!$A$1:$C$34,2,TRUE))</f>
        <v/>
      </c>
      <c r="IM10" s="7"/>
      <c r="IN10" s="7"/>
      <c r="IO10" s="10"/>
      <c r="IP10" s="7" t="str">
        <f>IF(IO10="","",VLOOKUP(IO10,'Danh mục'!$A$1:$C$34,2,TRUE))</f>
        <v/>
      </c>
      <c r="IQ10" s="7"/>
      <c r="IR10" s="7"/>
      <c r="IS10" s="10"/>
      <c r="IT10" s="7" t="str">
        <f>IF(IS10="","",VLOOKUP(IS10,'Danh mục'!$A$1:$C$34,2,TRUE))</f>
        <v/>
      </c>
      <c r="IU10" s="7"/>
      <c r="IV10" s="7"/>
      <c r="IW10" s="10"/>
      <c r="IX10" s="7" t="str">
        <f>IF(IW10="","",VLOOKUP(IW10,'Danh mục'!$A$1:$C$34,2,TRUE))</f>
        <v/>
      </c>
      <c r="IY10" s="7"/>
      <c r="IZ10" s="7"/>
      <c r="JA10" s="10"/>
      <c r="JB10" s="7" t="str">
        <f>IF(JA10="","",VLOOKUP(JA10,'Danh mục'!$A$1:$C$34,2,TRUE))</f>
        <v/>
      </c>
      <c r="JC10" s="7"/>
      <c r="JD10" s="7"/>
      <c r="JE10" s="10"/>
      <c r="JF10" s="7" t="str">
        <f>IF(JE10="","",VLOOKUP(JE10,'Danh mục'!$A$1:$C$34,2,TRUE))</f>
        <v/>
      </c>
      <c r="JG10" s="7"/>
      <c r="JH10" s="7"/>
      <c r="JI10" s="10"/>
      <c r="JJ10" s="7" t="str">
        <f>IF(JI10="","",VLOOKUP(JI10,'Danh mục'!$A$1:$C$34,2,TRUE))</f>
        <v/>
      </c>
      <c r="JK10" s="7"/>
      <c r="JL10" s="7"/>
      <c r="JM10" s="10"/>
      <c r="JN10" s="7" t="str">
        <f>IF(JM10="","",VLOOKUP(JM10,'Danh mục'!$A$1:$C$34,2,TRUE))</f>
        <v/>
      </c>
      <c r="JO10" s="7"/>
      <c r="JP10" s="7" t="str">
        <f>IF(JO10="","",JO10*VLOOKUP(JM9,'Danh mục'!$A$1:$C$34,3,FALSE))</f>
        <v/>
      </c>
      <c r="JQ10" s="10"/>
      <c r="JR10" s="7" t="str">
        <f>IF(JQ10="","",VLOOKUP(JQ10,'Danh mục'!$A$1:$C$34,2,TRUE))</f>
        <v/>
      </c>
      <c r="JS10" s="7"/>
      <c r="JT10" s="7"/>
    </row>
    <row r="11" spans="1:280" x14ac:dyDescent="0.2">
      <c r="A11" s="10"/>
      <c r="B11" s="7" t="str">
        <f>IF(A11="","",VLOOKUP(A11,'Danh mục'!$A$1:$C$34,2,TRUE))</f>
        <v/>
      </c>
      <c r="C11" s="6">
        <v>1</v>
      </c>
      <c r="D11" s="7">
        <f>IF(C11="","",C11*VLOOKUP(A10,'Danh mục'!$A$1:$C$34,3,FALSE))</f>
        <v>80000</v>
      </c>
      <c r="E11" s="10"/>
      <c r="F11" s="7" t="str">
        <f>IF(E11="","",VLOOKUP(E11,'Danh mục'!$A$1:$C$34,2,TRUE))</f>
        <v/>
      </c>
      <c r="G11" s="6">
        <v>1</v>
      </c>
      <c r="H11" s="7">
        <f>IF(G11="","",G11*VLOOKUP(E10,'Danh mục'!$A$1:$C$34,3,FALSE))</f>
        <v>80000</v>
      </c>
      <c r="I11" s="10"/>
      <c r="J11" s="7" t="str">
        <f>IF(I11="","",VLOOKUP(I11,'Danh mục'!$A$1:$C$34,2,TRUE))</f>
        <v/>
      </c>
      <c r="K11" s="6">
        <v>1</v>
      </c>
      <c r="L11" s="7">
        <f>IF(K11="","",K11*VLOOKUP(I10,'Danh mục'!$A$1:$C$34,3,FALSE))</f>
        <v>80000</v>
      </c>
      <c r="M11" s="10"/>
      <c r="N11" s="7" t="str">
        <f>IF(M11="","",VLOOKUP(M11,'Danh mục'!$A$1:$C$34,2,TRUE))</f>
        <v/>
      </c>
      <c r="O11" s="6">
        <v>1</v>
      </c>
      <c r="P11" s="7">
        <f>IF(O11="","",O11*VLOOKUP(M10,'Danh mục'!$A$1:$C$34,3,FALSE))</f>
        <v>80000</v>
      </c>
      <c r="Q11" s="10"/>
      <c r="R11" s="7" t="str">
        <f>IF(Q11="","",VLOOKUP(Q11,'[1]Danh mục'!$A$1:$C$31,2,FALSE))</f>
        <v/>
      </c>
      <c r="S11" s="6">
        <v>1</v>
      </c>
      <c r="T11" s="7">
        <f>IF(S11="","",S11*VLOOKUP(Q10,'Danh mục'!$A$1:$C$34,3,FALSE))</f>
        <v>80000</v>
      </c>
      <c r="U11" s="10"/>
      <c r="V11" s="7" t="str">
        <f>IF(U11="","",VLOOKUP(U11,'Danh mục'!$A$1:$C$34,2,TRUE))</f>
        <v/>
      </c>
      <c r="W11" s="6">
        <v>3</v>
      </c>
      <c r="X11" s="7">
        <f>IF(W11="","",W11*VLOOKUP(U10,'Danh mục'!$A$1:$C$34,3,FALSE))</f>
        <v>240000</v>
      </c>
      <c r="Y11" s="10"/>
      <c r="Z11" s="7" t="str">
        <f>IF(Y11="","",VLOOKUP(Y11,'Danh mục'!$A$1:$C$34,2,TRUE))</f>
        <v/>
      </c>
      <c r="AA11" s="6">
        <v>3</v>
      </c>
      <c r="AB11" s="7">
        <f>IF(AA11="","",AA11*VLOOKUP(Y10,'Danh mục'!$A$1:$C$34,3,FALSE))</f>
        <v>360000</v>
      </c>
      <c r="AC11" s="10"/>
      <c r="AD11" s="7" t="str">
        <f>IF(AC11="","",VLOOKUP(AC11,'Danh mục'!$A$1:$C$34,2,TRUE))</f>
        <v/>
      </c>
      <c r="AE11" s="6">
        <v>1</v>
      </c>
      <c r="AF11" s="7">
        <f>IF(AE11="","",AE11*VLOOKUP(AC10,'Danh mục'!$A$1:$C$34,3,FALSE))</f>
        <v>80000</v>
      </c>
      <c r="AG11" s="10"/>
      <c r="AH11" s="7" t="str">
        <f>IF(AG11="","",VLOOKUP(AG11,'Danh mục'!$A$1:$C$34,2,TRUE))</f>
        <v/>
      </c>
      <c r="AI11" s="6">
        <v>1</v>
      </c>
      <c r="AJ11" s="7">
        <f>IF(AI11="","",AI11*VLOOKUP(AG10,'Danh mục'!$A$1:$C$34,3,FALSE))</f>
        <v>80000</v>
      </c>
      <c r="AK11" s="10"/>
      <c r="AL11" s="7" t="str">
        <f>IF(AK11="","",VLOOKUP(AK11,'Danh mục'!$A$1:$C$34,2,TRUE))</f>
        <v/>
      </c>
      <c r="AM11" s="6">
        <v>1</v>
      </c>
      <c r="AN11" s="7">
        <f>IF(AM11="","",AM11*VLOOKUP(AK10,'Danh mục'!$A$1:$C$34,3,FALSE))</f>
        <v>80000</v>
      </c>
      <c r="AO11" s="10"/>
      <c r="AP11" s="7" t="str">
        <f>IF(AO11="","",VLOOKUP(AO11,'Danh mục'!$A$1:$C$34,2,TRUE))</f>
        <v/>
      </c>
      <c r="AQ11" s="6">
        <v>1</v>
      </c>
      <c r="AR11" s="7">
        <f>IF(AQ11="","",AQ11*VLOOKUP(AO10,'Danh mục'!$A$1:$C$34,3,FALSE))</f>
        <v>80000</v>
      </c>
      <c r="AS11" s="10"/>
      <c r="AT11" s="7" t="str">
        <f>IF(AS11="","",VLOOKUP(AS11,'Danh mục'!$A$1:$C$34,2,TRUE))</f>
        <v/>
      </c>
      <c r="AU11" s="6">
        <v>1</v>
      </c>
      <c r="AV11" s="7">
        <f>IF(AU11="","",AU11*VLOOKUP(AS10,'Danh mục'!$A$1:$C$34,3,FALSE))</f>
        <v>80000</v>
      </c>
      <c r="AW11" s="10"/>
      <c r="AX11" s="7" t="str">
        <f>IF(AW11="","",VLOOKUP(AW11,'Danh mục'!$A$1:$C$34,2,TRUE))</f>
        <v/>
      </c>
      <c r="AY11" s="6">
        <v>1</v>
      </c>
      <c r="AZ11" s="7">
        <f>IF(AY11="","",AY11*VLOOKUP(AW10,'Danh mục'!$A$1:$C$34,3,FALSE))</f>
        <v>80000</v>
      </c>
      <c r="BA11" s="10"/>
      <c r="BB11" s="7" t="str">
        <f>IF(BA11="","",VLOOKUP(BA11,'Danh mục'!$A$1:$C$34,2,TRUE))</f>
        <v/>
      </c>
      <c r="BC11" s="6">
        <v>2</v>
      </c>
      <c r="BD11" s="7">
        <f>IF(BC11="","",BC11*VLOOKUP(BA10,'Danh mục'!$A$1:$C$34,3,FALSE))</f>
        <v>160000</v>
      </c>
      <c r="BE11" s="10"/>
      <c r="BF11" s="7" t="str">
        <f>IF(BE11="","",VLOOKUP(BE11,'Danh mục'!$A$1:$C$34,2,TRUE))</f>
        <v/>
      </c>
      <c r="BG11" s="6">
        <v>1</v>
      </c>
      <c r="BH11" s="129">
        <f>IF(BG11="","",BG11*VLOOKUP(BE10,'Danh mục'!$A$1:$C$34,3,FALSE))</f>
        <v>80000</v>
      </c>
      <c r="BI11" s="10"/>
      <c r="BJ11" s="7" t="str">
        <f>IF(BI11="","",VLOOKUP(BI11,'Danh mục'!$A$1:$C$34,2,TRUE))</f>
        <v/>
      </c>
      <c r="BK11" s="6">
        <v>1</v>
      </c>
      <c r="BL11" s="7">
        <f>IF(BK11="","",BK11*VLOOKUP(BI10,'Danh mục'!$A$1:$C$34,3,FALSE))</f>
        <v>80000</v>
      </c>
      <c r="BM11" s="10"/>
      <c r="BN11" s="7" t="str">
        <f>IF(BM11="","",VLOOKUP(BM11,'Danh mục'!$A$1:$C$34,2,TRUE))</f>
        <v/>
      </c>
      <c r="BO11" s="6">
        <v>1</v>
      </c>
      <c r="BP11" s="7">
        <f>IF(BO11="","",BO11*VLOOKUP(BM10,'Danh mục'!$A$1:$C$34,3,FALSE))</f>
        <v>60000</v>
      </c>
      <c r="BQ11" s="10"/>
      <c r="BR11" s="7" t="str">
        <f>IF(BQ11="","",VLOOKUP(BQ11,'Danh mục'!$A$1:$C$34,2,TRUE))</f>
        <v/>
      </c>
      <c r="BS11" s="6">
        <v>2</v>
      </c>
      <c r="BT11" s="7">
        <f>IF(BS11="","",BS11*VLOOKUP(BQ10,'Danh mục'!$A$1:$C$34,3,FALSE))</f>
        <v>160000</v>
      </c>
      <c r="BU11" s="10"/>
      <c r="BV11" s="7" t="str">
        <f>IF(BU11="","",VLOOKUP(BU11,'Danh mục'!$A$1:$C$34,2,TRUE))</f>
        <v/>
      </c>
      <c r="BW11" s="6">
        <v>1.25</v>
      </c>
      <c r="BX11" s="7">
        <f>IF(BW11="","",BW11*VLOOKUP(BU10,'Danh mục'!$A$1:$C$34,3,FALSE))</f>
        <v>250000</v>
      </c>
      <c r="BY11" s="10"/>
      <c r="BZ11" s="7" t="str">
        <f>IF(BY11="","",VLOOKUP(BY11,'Danh mục'!$A$1:$C$34,2,TRUE))</f>
        <v/>
      </c>
      <c r="CA11" s="6">
        <v>1</v>
      </c>
      <c r="CB11" s="7">
        <f>IF(CA11="","",CA11*VLOOKUP(BY10,'Danh mục'!$A$1:$C$34,3,FALSE))</f>
        <v>80000</v>
      </c>
      <c r="CC11" s="10"/>
      <c r="CD11" s="7" t="str">
        <f>IF(CC11="","",VLOOKUP(CC11,'Danh mục'!$A$1:$C$34,2,TRUE))</f>
        <v/>
      </c>
      <c r="CE11" s="6">
        <v>1</v>
      </c>
      <c r="CF11" s="7">
        <f>IF(CE11="","",CE11*VLOOKUP(CC10,'Danh mục'!$A$1:$C$34,3,FALSE))</f>
        <v>80000</v>
      </c>
      <c r="CG11" s="133"/>
      <c r="CH11" s="134" t="str">
        <f>IF(CG11="","",VLOOKUP(CG11,'Danh mục'!$A$1:$C$34,2,TRUE))</f>
        <v/>
      </c>
      <c r="CI11" s="135">
        <v>1</v>
      </c>
      <c r="CJ11" s="134">
        <f>IF(CI11="","",CI11*VLOOKUP(CG10,'Danh mục'!$A$1:$C$34,3,FALSE))</f>
        <v>80000</v>
      </c>
      <c r="CK11" s="10"/>
      <c r="CL11" s="7" t="str">
        <f>IF(CK11="","",VLOOKUP(CK11,'Danh mục'!$A$1:$C$34,2,TRUE))</f>
        <v/>
      </c>
      <c r="CM11" s="6">
        <v>1</v>
      </c>
      <c r="CN11" s="7">
        <f>IF(CM11="","",CM11*VLOOKUP(CK10,'Danh mục'!$A$1:$C$34,3,FALSE))</f>
        <v>80000</v>
      </c>
      <c r="CO11" s="10"/>
      <c r="CP11" s="7" t="str">
        <f>IF(CO11="","",VLOOKUP(CO11,'Danh mục'!$A$1:$C$34,2,TRUE))</f>
        <v/>
      </c>
      <c r="CQ11" s="6">
        <v>1</v>
      </c>
      <c r="CR11" s="7">
        <f>IF(CQ11="","",CQ11*VLOOKUP(CO10,'Danh mục'!$A$1:$C$34,3,FALSE))</f>
        <v>60000</v>
      </c>
      <c r="CS11" s="10"/>
      <c r="CT11" s="7" t="str">
        <f>IF(CS11="","",VLOOKUP(CS11,'Danh mục'!$A$1:$C$34,2,TRUE))</f>
        <v/>
      </c>
      <c r="CU11" s="6">
        <v>1</v>
      </c>
      <c r="CV11" s="7">
        <f>IF(CU11="","",CU11*VLOOKUP(CS10,'Danh mục'!$A$1:$C$34,3,FALSE))</f>
        <v>80000</v>
      </c>
      <c r="CW11" s="10"/>
      <c r="CX11" s="7" t="str">
        <f>IF(CW11="","",VLOOKUP(CW11,'Danh mục'!$A$1:$C$34,2,TRUE))</f>
        <v/>
      </c>
      <c r="CY11" s="6">
        <v>1</v>
      </c>
      <c r="CZ11" s="7">
        <f>IF(CY11="","",CY11*VLOOKUP(CW10,'Danh mục'!$A$1:$C$34,3,FALSE))</f>
        <v>80000</v>
      </c>
      <c r="DA11" s="10"/>
      <c r="DB11" s="7" t="str">
        <f>IF(DA11="","",VLOOKUP(DA11,'Danh mục'!$A$1:$C$34,2,TRUE))</f>
        <v/>
      </c>
      <c r="DC11" s="6">
        <v>4</v>
      </c>
      <c r="DD11" s="7">
        <f>IF(DC11="","",DC11*VLOOKUP(DA10,'Danh mục'!$A$1:$C$34,3,FALSE))</f>
        <v>320000</v>
      </c>
      <c r="DE11" s="10"/>
      <c r="DF11" s="7" t="str">
        <f>IF(DE11="","",VLOOKUP(DE11,'Danh mục'!$A$1:$C$34,2,TRUE))</f>
        <v/>
      </c>
      <c r="DG11" s="6">
        <v>1</v>
      </c>
      <c r="DH11" s="7">
        <f>IF(DG11="","",DG11*VLOOKUP(DE10,'Danh mục'!$A$1:$C$34,3,FALSE))</f>
        <v>80000</v>
      </c>
      <c r="DI11" s="10"/>
      <c r="DJ11" s="7" t="str">
        <f>IF(DI11="","",VLOOKUP(DI11,'Danh mục'!$A$1:$C$34,2,TRUE))</f>
        <v/>
      </c>
      <c r="DK11" s="6">
        <v>2</v>
      </c>
      <c r="DL11" s="7">
        <f>IF(DK11="","",DK11*VLOOKUP(DI10,'Danh mục'!$A$1:$C$34,3,FALSE))</f>
        <v>160000</v>
      </c>
      <c r="DM11" s="10"/>
      <c r="DN11" s="7" t="str">
        <f>IF(DM11="","",VLOOKUP(DM11,'Danh mục'!$A$1:$C$34,2,TRUE))</f>
        <v/>
      </c>
      <c r="DO11" s="6">
        <v>2</v>
      </c>
      <c r="DP11" s="7">
        <f>IF(DO11="","",DO11*VLOOKUP(DM10,'Danh mục'!$A$1:$C$34,3,FALSE))</f>
        <v>160000</v>
      </c>
      <c r="DQ11" s="10"/>
      <c r="DR11" s="7" t="str">
        <f>IF(DQ11="","",VLOOKUP(DQ11,'Danh mục'!$A$1:$C$34,2,TRUE))</f>
        <v/>
      </c>
      <c r="DS11" s="6">
        <v>2</v>
      </c>
      <c r="DT11" s="7">
        <f>IF(DS11="","",DS11*VLOOKUP(DQ10,'Danh mục'!$A$1:$C$34,3,FALSE))</f>
        <v>478000</v>
      </c>
      <c r="DU11" s="10"/>
      <c r="DV11" s="7" t="str">
        <f>IF(DU11="","",VLOOKUP(DU11,'Danh mục'!$A$1:$C$34,2,TRUE))</f>
        <v/>
      </c>
      <c r="DW11" s="6">
        <v>1</v>
      </c>
      <c r="DX11" s="7">
        <f>IF(DW11="","",DW11*VLOOKUP(DU10,'Danh mục'!$A$1:$C$34,3,FALSE))</f>
        <v>120000</v>
      </c>
      <c r="DY11" s="10"/>
      <c r="DZ11" s="7" t="str">
        <f>IF(DY11="","",VLOOKUP(DY11,'Danh mục'!$A$1:$C$34,2,TRUE))</f>
        <v/>
      </c>
      <c r="EA11" s="6">
        <v>1</v>
      </c>
      <c r="EB11" s="7">
        <f>IF(EA11="","",EA11*VLOOKUP(DY10,'Danh mục'!$A$1:$C$34,3,FALSE))</f>
        <v>80000</v>
      </c>
      <c r="EC11" s="10"/>
      <c r="ED11" s="7" t="str">
        <f>IF(EC11="","",VLOOKUP(EC11,'Danh mục'!$A$1:$C$34,2,TRUE))</f>
        <v/>
      </c>
      <c r="EE11" s="6">
        <v>1</v>
      </c>
      <c r="EF11" s="7">
        <f>IF(EE11="","",EE11*VLOOKUP(EC10,'Danh mục'!$A$1:$C$34,3,FALSE))</f>
        <v>80000</v>
      </c>
      <c r="EG11" s="10"/>
      <c r="EH11" s="7" t="str">
        <f>IF(EG11="","",VLOOKUP(EG11,'Danh mục'!$A$1:$C$34,2,TRUE))</f>
        <v/>
      </c>
      <c r="EI11" s="6">
        <v>1</v>
      </c>
      <c r="EJ11" s="7">
        <f>IF(EI11="","",EI11*VLOOKUP(EG10,'Danh mục'!$A$1:$C$34,3,FALSE))</f>
        <v>80000</v>
      </c>
      <c r="EK11" s="10"/>
      <c r="EL11" s="7" t="str">
        <f>IF(EK11="","",VLOOKUP(EK11,'Danh mục'!$A$1:$C$34,2,TRUE))</f>
        <v/>
      </c>
      <c r="EM11" s="6">
        <v>1</v>
      </c>
      <c r="EN11" s="7">
        <f>IF(EM11="","",EM11*VLOOKUP(EK10,'Danh mục'!$A$1:$C$34,3,FALSE))</f>
        <v>80000</v>
      </c>
      <c r="EO11" s="10"/>
      <c r="EP11" s="7" t="str">
        <f>IF(EO11="","",VLOOKUP(EO11,'Danh mục'!$A$1:$C$34,2,TRUE))</f>
        <v/>
      </c>
      <c r="EQ11" s="6">
        <v>1</v>
      </c>
      <c r="ER11" s="7">
        <f>IF(EQ11="","",EQ11*VLOOKUP(EO10,'Danh mục'!$A$1:$C$34,3,FALSE))</f>
        <v>120000</v>
      </c>
      <c r="ES11" s="10"/>
      <c r="ET11" s="7" t="str">
        <f>IF(ES11="","",VLOOKUP(ES11,'Danh mục'!$A$1:$C$34,2,TRUE))</f>
        <v/>
      </c>
      <c r="EU11" s="6">
        <v>2</v>
      </c>
      <c r="EV11" s="7">
        <f>IF(EU11="","",EU11*VLOOKUP(ES10,'Danh mục'!$A$1:$C$34,3,FALSE))</f>
        <v>378000</v>
      </c>
      <c r="EW11" s="10"/>
      <c r="EX11" s="7" t="str">
        <f>IF(EW11="","",VLOOKUP(EW11,'Danh mục'!$A$1:$C$34,2,TRUE))</f>
        <v/>
      </c>
      <c r="EY11" s="6">
        <v>1</v>
      </c>
      <c r="EZ11" s="7">
        <f>IF(EY11="","",EY11*VLOOKUP(EW10,'Danh mục'!$A$1:$C$34,3,FALSE))</f>
        <v>80000</v>
      </c>
      <c r="FA11" s="10"/>
      <c r="FB11" s="7" t="str">
        <f>IF(FA11="","",VLOOKUP(FA11,'Danh mục'!$A$1:$C$34,2,TRUE))</f>
        <v/>
      </c>
      <c r="FC11" s="6">
        <v>1</v>
      </c>
      <c r="FD11" s="7">
        <f>IF(FC11="","",FC11*VLOOKUP(FA10,'Danh mục'!$A$1:$C$34,3,FALSE))</f>
        <v>80000</v>
      </c>
      <c r="FE11" s="10"/>
      <c r="FF11" s="7" t="str">
        <f>IF(FE11="","",VLOOKUP(FE11,'Danh mục'!$A$1:$C$34,2,TRUE))</f>
        <v/>
      </c>
      <c r="FG11" s="6">
        <v>1</v>
      </c>
      <c r="FH11" s="7">
        <f>IF(FG11="","",FG11*VLOOKUP(FE10,'Danh mục'!$A$1:$C$34,3,FALSE))</f>
        <v>80000</v>
      </c>
      <c r="FI11" s="10"/>
      <c r="FJ11" s="7" t="str">
        <f>IF(FI11="","",VLOOKUP(FI11,'Danh mục'!$A$1:$C$34,2,TRUE))</f>
        <v/>
      </c>
      <c r="FK11" s="6">
        <v>2</v>
      </c>
      <c r="FL11" s="7">
        <f>IF(FK11="","",FK11*VLOOKUP(FI10,'Danh mục'!$A$1:$C$34,3,FALSE))</f>
        <v>160000</v>
      </c>
      <c r="FM11" s="10"/>
      <c r="FN11" s="7" t="str">
        <f>IF(FM11="","",VLOOKUP(FM11,'Danh mục'!$A$1:$C$34,2,TRUE))</f>
        <v/>
      </c>
      <c r="FO11" s="6">
        <v>1</v>
      </c>
      <c r="FP11" s="7">
        <f>IF(FO11="","",FO11*VLOOKUP(FM10,'Danh mục'!$A$1:$C$34,3,FALSE))</f>
        <v>80000</v>
      </c>
      <c r="FQ11" s="10"/>
      <c r="FR11" s="7" t="str">
        <f>IF(FQ11="","",VLOOKUP(FQ11,'Danh mục'!$A$1:$C$34,2,TRUE))</f>
        <v/>
      </c>
      <c r="FS11" s="6">
        <v>1</v>
      </c>
      <c r="FT11" s="7">
        <f>IF(FS11="","",FS11*VLOOKUP(FQ10,'Danh mục'!$A$1:$C$34,3,FALSE))</f>
        <v>80000</v>
      </c>
      <c r="FU11" s="10"/>
      <c r="FV11" s="7" t="str">
        <f>IF(FU11="","",VLOOKUP(FU11,'Danh mục'!$A$1:$C$34,2,TRUE))</f>
        <v/>
      </c>
      <c r="FW11" s="6">
        <v>1</v>
      </c>
      <c r="FX11" s="7">
        <f>IF(FW11="","",FW11*VLOOKUP(FU10,'Danh mục'!$A$1:$C$34,3,FALSE))</f>
        <v>30000</v>
      </c>
      <c r="FY11" s="10"/>
      <c r="FZ11" s="7" t="str">
        <f>IF(FY11="","",VLOOKUP(FY11,'Danh mục'!$A$1:$C$34,2,TRUE))</f>
        <v/>
      </c>
      <c r="GA11" s="6">
        <v>1</v>
      </c>
      <c r="GB11" s="7">
        <f>IF(GA11="","",GA11*VLOOKUP(FY10,'Danh mục'!$A$1:$C$34,3,FALSE))</f>
        <v>80000</v>
      </c>
      <c r="GC11" s="10"/>
      <c r="GD11" s="7" t="str">
        <f>IF(GC11="","",VLOOKUP(GC11,'Danh mục'!$A$1:$C$34,2,TRUE))</f>
        <v/>
      </c>
      <c r="GE11" s="6">
        <v>3</v>
      </c>
      <c r="GF11" s="7">
        <f>IF(GE11="","",GE11*VLOOKUP(GC10,'Danh mục'!$A$1:$C$34,3,FALSE))</f>
        <v>240000</v>
      </c>
      <c r="GG11" s="10"/>
      <c r="GH11" s="7" t="str">
        <f>IF(GG11="","",VLOOKUP(GG11,'Danh mục'!$A$1:$C$34,2,TRUE))</f>
        <v/>
      </c>
      <c r="GI11" s="6">
        <v>2</v>
      </c>
      <c r="GJ11" s="7">
        <f>IF(GI11="","",GI11*VLOOKUP(GG10,'Danh mục'!$A$1:$C$34,3,FALSE))</f>
        <v>378000</v>
      </c>
      <c r="GK11" s="10"/>
      <c r="GL11" s="7" t="str">
        <f>IF(GK11="","",VLOOKUP(GK11,'Danh mục'!$A$1:$C$34,2,TRUE))</f>
        <v/>
      </c>
      <c r="GM11" s="6">
        <v>1</v>
      </c>
      <c r="GN11" s="7">
        <f>IF(GM11="","",GM11*VLOOKUP(GK10,'Danh mục'!$A$1:$C$34,3,FALSE))</f>
        <v>80000</v>
      </c>
      <c r="GO11" s="10"/>
      <c r="GP11" s="7" t="str">
        <f>IF(GO11="","",VLOOKUP(GO11,'Danh mục'!$A$1:$C$34,2,TRUE))</f>
        <v/>
      </c>
      <c r="GQ11" s="6">
        <v>1</v>
      </c>
      <c r="GR11" s="7">
        <f>IF(GQ11="","",GQ11*VLOOKUP(GO10,'Danh mục'!$A$1:$C$34,3,FALSE))</f>
        <v>80000</v>
      </c>
      <c r="GS11" s="10"/>
      <c r="GT11" s="7" t="str">
        <f>IF(GS11="","",VLOOKUP(GS11,'Danh mục'!$A$1:$C$34,2,TRUE))</f>
        <v/>
      </c>
      <c r="GU11" s="6">
        <v>1</v>
      </c>
      <c r="GV11" s="7">
        <f>IF(GU11="","",GU11*VLOOKUP(GS10,'Danh mục'!$A$1:$C$34,3,FALSE))</f>
        <v>80000</v>
      </c>
      <c r="GW11" s="10"/>
      <c r="GX11" s="7" t="str">
        <f>IF(GW11="","",VLOOKUP(GW11,'Danh mục'!$A$1:$C$34,2,TRUE))</f>
        <v/>
      </c>
      <c r="GY11" s="6">
        <v>1</v>
      </c>
      <c r="GZ11" s="7">
        <f>IF(GY11="","",GY11*VLOOKUP(GW10,'Danh mục'!$A$1:$C$34,3,FALSE))</f>
        <v>80000</v>
      </c>
      <c r="HA11" s="10"/>
      <c r="HB11" s="7" t="str">
        <f>IF(HA11="","",VLOOKUP(HA11,'Danh mục'!$A$1:$C$34,2,TRUE))</f>
        <v/>
      </c>
      <c r="HC11" s="6"/>
      <c r="HD11" s="7" t="str">
        <f>IF(HC11="","",HC11*VLOOKUP(HA10,'Danh mục'!$A$1:$C$34,3,FALSE))</f>
        <v/>
      </c>
      <c r="HE11" s="10"/>
      <c r="HF11" s="7" t="str">
        <f>IF(HE11="","",VLOOKUP(HE11,'Danh mục'!$A$1:$C$34,2,TRUE))</f>
        <v/>
      </c>
      <c r="HG11" s="6"/>
      <c r="HH11" s="7" t="str">
        <f>IF(HG11="","",HG11*VLOOKUP(HE10,'Danh mục'!$A$1:$C$34,3,FALSE))</f>
        <v/>
      </c>
      <c r="HI11" s="10"/>
      <c r="HJ11" s="7" t="str">
        <f>IF(HI11="","",VLOOKUP(HI11,'Danh mục'!$A$1:$C$34,2,TRUE))</f>
        <v/>
      </c>
      <c r="HK11" s="6"/>
      <c r="HL11" s="7" t="str">
        <f>IF(HK11="","",HK11*VLOOKUP(HI10,'Danh mục'!$A$1:$C$34,3,FALSE))</f>
        <v/>
      </c>
      <c r="HM11" s="10"/>
      <c r="HN11" s="7" t="str">
        <f>IF(HM11="","",VLOOKUP(HM11,'Danh mục'!$A$1:$C$34,2,TRUE))</f>
        <v/>
      </c>
      <c r="HO11" s="6"/>
      <c r="HP11" s="7" t="str">
        <f>IF(HO11="","",HO11*VLOOKUP(HM10,'Danh mục'!$A$1:$C$34,3,FALSE))</f>
        <v/>
      </c>
      <c r="HQ11" s="10"/>
      <c r="HR11" s="7" t="str">
        <f>IF(HQ11="","",VLOOKUP(HQ11,'Danh mục'!$A$1:$C$34,2,TRUE))</f>
        <v/>
      </c>
      <c r="HS11" s="6"/>
      <c r="HT11" s="7" t="str">
        <f>IF(HS11="","",HS11*VLOOKUP(HQ10,'Danh mục'!$A$1:$C$34,3,FALSE))</f>
        <v/>
      </c>
      <c r="HU11" s="10"/>
      <c r="HV11" s="7" t="str">
        <f>IF(HU11="","",VLOOKUP(HU11,'Danh mục'!$A$1:$C$34,2,TRUE))</f>
        <v/>
      </c>
      <c r="HW11" s="6"/>
      <c r="HX11" s="7" t="str">
        <f>IF(HW11="","",HW11*VLOOKUP(HU10,'Danh mục'!$A$1:$C$34,3,FALSE))</f>
        <v/>
      </c>
      <c r="HY11" s="10"/>
      <c r="HZ11" s="7" t="str">
        <f>IF(HY11="","",VLOOKUP(HY11,'Danh mục'!$A$1:$C$34,2,TRUE))</f>
        <v/>
      </c>
      <c r="IA11" s="6"/>
      <c r="IB11" s="7" t="str">
        <f>IF(IA11="","",IA11*VLOOKUP(HY10,'Danh mục'!$A$1:$C$34,3,FALSE))</f>
        <v/>
      </c>
      <c r="IC11" s="10"/>
      <c r="ID11" s="7" t="str">
        <f>IF(IC11="","",VLOOKUP(IC11,'Danh mục'!$A$1:$C$34,2,TRUE))</f>
        <v/>
      </c>
      <c r="IE11" s="6"/>
      <c r="IF11" s="7" t="str">
        <f>IF(IE11="","",IE11*VLOOKUP(IC10,'Danh mục'!$A$1:$C$34,3,FALSE))</f>
        <v/>
      </c>
      <c r="IG11" s="10"/>
      <c r="IH11" s="7" t="str">
        <f>IF(IG11="","",VLOOKUP(IG11,'Danh mục'!$A$1:$C$34,2,TRUE))</f>
        <v/>
      </c>
      <c r="II11" s="6"/>
      <c r="IJ11" s="7" t="str">
        <f>IF(II11="","",II11*VLOOKUP(IG10,'Danh mục'!$A$1:$C$34,3,FALSE))</f>
        <v/>
      </c>
      <c r="IK11" s="10"/>
      <c r="IL11" s="7" t="str">
        <f>IF(IK11="","",VLOOKUP(IK11,'Danh mục'!$A$1:$C$34,2,TRUE))</f>
        <v/>
      </c>
      <c r="IM11" s="6"/>
      <c r="IN11" s="7" t="str">
        <f>IF(IM11="","",IM11*VLOOKUP(IK10,'Danh mục'!$A$1:$C$34,3,FALSE))</f>
        <v/>
      </c>
      <c r="IO11" s="10"/>
      <c r="IP11" s="7" t="str">
        <f>IF(IO11="","",VLOOKUP(IO11,'Danh mục'!$A$1:$C$34,2,TRUE))</f>
        <v/>
      </c>
      <c r="IQ11" s="6"/>
      <c r="IR11" s="7" t="str">
        <f>IF(IQ11="","",IQ11*VLOOKUP(IO10,'Danh mục'!$A$1:$C$34,3,FALSE))</f>
        <v/>
      </c>
      <c r="IS11" s="10"/>
      <c r="IT11" s="7" t="str">
        <f>IF(IS11="","",VLOOKUP(IS11,'Danh mục'!$A$1:$C$34,2,TRUE))</f>
        <v/>
      </c>
      <c r="IU11" s="6"/>
      <c r="IV11" s="7" t="str">
        <f>IF(IU11="","",IU11*VLOOKUP(IS10,'Danh mục'!$A$1:$C$34,3,FALSE))</f>
        <v/>
      </c>
      <c r="IW11" s="10"/>
      <c r="IX11" s="7" t="str">
        <f>IF(IW11="","",VLOOKUP(IW11,'Danh mục'!$A$1:$C$34,2,TRUE))</f>
        <v/>
      </c>
      <c r="IY11" s="6"/>
      <c r="IZ11" s="7" t="str">
        <f>IF(IY11="","",IY11*VLOOKUP(IW10,'Danh mục'!$A$1:$C$34,3,FALSE))</f>
        <v/>
      </c>
      <c r="JA11" s="10"/>
      <c r="JB11" s="7" t="str">
        <f>IF(JA11="","",VLOOKUP(JA11,'Danh mục'!$A$1:$C$34,2,TRUE))</f>
        <v/>
      </c>
      <c r="JC11" s="6"/>
      <c r="JD11" s="7" t="str">
        <f>IF(JC11="","",JC11*VLOOKUP(JA10,'Danh mục'!$A$1:$C$34,3,FALSE))</f>
        <v/>
      </c>
      <c r="JE11" s="10"/>
      <c r="JF11" s="7" t="str">
        <f>IF(JE11="","",JE11*VLOOKUP(JC10,'Danh mục'!$A$1:$C$34,3,FALSE))</f>
        <v/>
      </c>
      <c r="JG11" s="6"/>
      <c r="JH11" s="7" t="str">
        <f>IF(JG11="","",JG11*VLOOKUP(JE10,'Danh mục'!$A$1:$C$34,3,FALSE))</f>
        <v/>
      </c>
      <c r="JI11" s="10"/>
      <c r="JJ11" s="7" t="str">
        <f>IF(JI11="","",VLOOKUP(JI11,'Danh mục'!$A$1:$C$34,2,TRUE))</f>
        <v/>
      </c>
      <c r="JK11" s="6"/>
      <c r="JL11" s="7" t="str">
        <f>IF(JK11="","",JK11*VLOOKUP(JI10,'Danh mục'!$A$1:$C$34,3,FALSE))</f>
        <v/>
      </c>
      <c r="JM11" s="10"/>
      <c r="JN11" s="7" t="str">
        <f>IF(JM11="","",VLOOKUP(JM11,'Danh mục'!$A$1:$C$34,2,TRUE))</f>
        <v/>
      </c>
      <c r="JO11" s="6"/>
      <c r="JP11" s="7" t="str">
        <f>IF(JO11="","",JO11*VLOOKUP(JM10,'Danh mục'!$A$1:$C$34,3,FALSE))</f>
        <v/>
      </c>
      <c r="JQ11" s="10"/>
      <c r="JR11" s="7" t="str">
        <f>IF(JQ11="","",VLOOKUP(JQ11,'Danh mục'!$A$1:$C$34,2,TRUE))</f>
        <v/>
      </c>
      <c r="JS11" s="6"/>
      <c r="JT11" s="7" t="str">
        <f>IF(JS11="","",JS11*VLOOKUP(JQ10,'Danh mục'!$A$1:$C$34,3,FALSE))</f>
        <v/>
      </c>
    </row>
    <row r="12" spans="1:280" x14ac:dyDescent="0.2">
      <c r="A12" s="10">
        <v>14</v>
      </c>
      <c r="B12" s="7" t="str">
        <f>IF(A12="","",VLOOKUP(A12,'Danh mục'!$A$1:$C$34,2,TRUE))</f>
        <v>Đá nóng</v>
      </c>
      <c r="C12" s="6"/>
      <c r="D12" s="7" t="str">
        <f>IF(C12="","",C12*VLOOKUP(A11,'Danh mục'!$A$1:$C$34,3,FALSE))</f>
        <v/>
      </c>
      <c r="E12" s="10">
        <v>14</v>
      </c>
      <c r="F12" s="7" t="str">
        <f>IF(E12="","",VLOOKUP(E12,'Danh mục'!$A$1:$C$34,2,TRUE))</f>
        <v>Đá nóng</v>
      </c>
      <c r="G12" s="6"/>
      <c r="H12" s="7" t="str">
        <f>IF(G12="","",G12*VLOOKUP(E11,'Danh mục'!$A$1:$C$34,3,FALSE))</f>
        <v/>
      </c>
      <c r="I12" s="10">
        <v>18</v>
      </c>
      <c r="J12" s="7" t="str">
        <f>IF(I12="","",VLOOKUP(I12,'Danh mục'!$A$1:$C$34,2,TRUE))</f>
        <v>Phòng VIP 1</v>
      </c>
      <c r="K12" s="6"/>
      <c r="L12" s="7" t="str">
        <f>IF(K12="","",K12*VLOOKUP(I11,'Danh mục'!$A$1:$C$34,3,FALSE))</f>
        <v/>
      </c>
      <c r="M12" s="10"/>
      <c r="N12" s="7" t="str">
        <f>IF(M12="","",VLOOKUP(M12,'Danh mục'!$A$1:$C$34,2,TRUE))</f>
        <v/>
      </c>
      <c r="O12" s="6"/>
      <c r="P12" s="7" t="str">
        <f>IF(O12="","",O12*VLOOKUP(M11,'Danh mục'!$A$1:$C$34,3,FALSE))</f>
        <v/>
      </c>
      <c r="Q12" s="10"/>
      <c r="R12" s="7" t="str">
        <f>IF(Q12="","",VLOOKUP(Q12,'[1]Danh mục'!$A$1:$C$31,2,FALSE))</f>
        <v/>
      </c>
      <c r="S12" s="6"/>
      <c r="T12" s="7" t="str">
        <f>IF(S12="","",S12*VLOOKUP(Q11,'Danh mục'!$A$1:$C$34,3,FALSE))</f>
        <v/>
      </c>
      <c r="U12" s="10">
        <v>14</v>
      </c>
      <c r="V12" s="7" t="str">
        <f>IF(U12="","",VLOOKUP(U12,'Danh mục'!$A$1:$C$34,2,TRUE))</f>
        <v>Đá nóng</v>
      </c>
      <c r="W12" s="6"/>
      <c r="X12" s="7" t="str">
        <f>IF(W12="","",W12*VLOOKUP(U11,'Danh mục'!$A$1:$C$34,3,FALSE))</f>
        <v/>
      </c>
      <c r="Y12" s="10">
        <v>14</v>
      </c>
      <c r="Z12" s="7" t="str">
        <f>IF(Y12="","",VLOOKUP(Y12,'Danh mục'!$A$1:$C$34,2,TRUE))</f>
        <v>Đá nóng</v>
      </c>
      <c r="AA12" s="6"/>
      <c r="AB12" s="7" t="str">
        <f>IF(AA12="","",AA12*VLOOKUP(Y11,'Danh mục'!$A$1:$C$34,3,FALSE))</f>
        <v/>
      </c>
      <c r="AC12" s="10">
        <v>18</v>
      </c>
      <c r="AD12" s="7" t="str">
        <f>IF(AC12="","",VLOOKUP(AC12,'Danh mục'!$A$1:$C$34,2,TRUE))</f>
        <v>Phòng VIP 1</v>
      </c>
      <c r="AE12" s="6"/>
      <c r="AF12" s="7" t="str">
        <f>IF(AE12="","",AE12*VLOOKUP(AC11,'Danh mục'!$A$1:$C$34,3,FALSE))</f>
        <v/>
      </c>
      <c r="AG12" s="10">
        <v>11</v>
      </c>
      <c r="AH12" s="7" t="str">
        <f>IF(AG12="","",VLOOKUP(AG12,'Danh mục'!$A$1:$C$34,2,TRUE))</f>
        <v>Xông hơi đi kèm</v>
      </c>
      <c r="AI12" s="6"/>
      <c r="AJ12" s="7" t="str">
        <f>IF(AI12="","",AI12*VLOOKUP(AG11,'Danh mục'!$A$1:$C$34,3,FALSE))</f>
        <v/>
      </c>
      <c r="AK12" s="10">
        <v>2</v>
      </c>
      <c r="AL12" s="7" t="str">
        <f>IF(AK12="","",VLOOKUP(AK12,'Danh mục'!$A$1:$C$34,2,TRUE))</f>
        <v>Massage body gói 1</v>
      </c>
      <c r="AM12" s="6"/>
      <c r="AN12" s="7" t="str">
        <f>IF(AM12="","",AM12*VLOOKUP(AK11,'Danh mục'!$A$1:$C$34,3,FALSE))</f>
        <v/>
      </c>
      <c r="AO12" s="10"/>
      <c r="AP12" s="7" t="str">
        <f>IF(AO12="","",VLOOKUP(AO12,'Danh mục'!$A$1:$C$34,2,TRUE))</f>
        <v/>
      </c>
      <c r="AQ12" s="6"/>
      <c r="AR12" s="7" t="str">
        <f>IF(AQ12="","",AQ12*VLOOKUP(AO11,'Danh mục'!$A$1:$C$34,3,FALSE))</f>
        <v/>
      </c>
      <c r="AS12" s="10">
        <v>11</v>
      </c>
      <c r="AT12" s="7" t="str">
        <f>IF(AS12="","",VLOOKUP(AS12,'Danh mục'!$A$1:$C$34,2,TRUE))</f>
        <v>Xông hơi đi kèm</v>
      </c>
      <c r="AU12" s="6"/>
      <c r="AV12" s="7" t="str">
        <f>IF(AU12="","",AU12*VLOOKUP(AS11,'Danh mục'!$A$1:$C$34,3,FALSE))</f>
        <v/>
      </c>
      <c r="AW12" s="10">
        <v>18</v>
      </c>
      <c r="AX12" s="7" t="str">
        <f>IF(AW12="","",VLOOKUP(AW12,'Danh mục'!$A$1:$C$34,2,TRUE))</f>
        <v>Phòng VIP 1</v>
      </c>
      <c r="AY12" s="6"/>
      <c r="AZ12" s="7" t="str">
        <f>IF(AY12="","",AY12*VLOOKUP(AW11,'Danh mục'!$A$1:$C$34,3,FALSE))</f>
        <v/>
      </c>
      <c r="BA12" s="10">
        <v>14</v>
      </c>
      <c r="BB12" s="7" t="str">
        <f>IF(BA12="","",VLOOKUP(BA12,'Danh mục'!$A$1:$C$34,2,TRUE))</f>
        <v>Đá nóng</v>
      </c>
      <c r="BC12" s="6"/>
      <c r="BD12" s="7" t="str">
        <f>IF(BC12="","",BC12*VLOOKUP(BA11,'Danh mục'!$A$1:$C$34,3,FALSE))</f>
        <v/>
      </c>
      <c r="BE12" s="10"/>
      <c r="BF12" s="7" t="str">
        <f>IF(BE12="","",VLOOKUP(BE12,'Danh mục'!$A$1:$C$34,2,TRUE))</f>
        <v/>
      </c>
      <c r="BG12" s="6"/>
      <c r="BH12" s="7" t="str">
        <f>IF(BG12="","",BG12*VLOOKUP(BE11,'Danh mục'!$A$1:$C$34,3,FALSE))</f>
        <v/>
      </c>
      <c r="BI12" s="10">
        <v>18</v>
      </c>
      <c r="BJ12" s="7" t="str">
        <f>IF(BI12="","",VLOOKUP(BI12,'Danh mục'!$A$1:$C$34,2,TRUE))</f>
        <v>Phòng VIP 1</v>
      </c>
      <c r="BK12" s="6"/>
      <c r="BL12" s="7" t="str">
        <f>IF(BK12="","",BK12*VLOOKUP(BI11,'Danh mục'!$A$1:$C$34,3,FALSE))</f>
        <v/>
      </c>
      <c r="BM12" s="10"/>
      <c r="BN12" s="7" t="str">
        <f>IF(BM12="","",VLOOKUP(BM12,'Danh mục'!$A$1:$C$34,2,TRUE))</f>
        <v/>
      </c>
      <c r="BO12" s="6"/>
      <c r="BP12" s="7" t="str">
        <f>IF(BO12="","",BO12*VLOOKUP(BM11,'Danh mục'!$A$1:$C$34,3,FALSE))</f>
        <v/>
      </c>
      <c r="BQ12" s="10">
        <v>4</v>
      </c>
      <c r="BR12" s="7" t="str">
        <f>IF(BQ12="","",VLOOKUP(BQ12,'Danh mục'!$A$1:$C$34,2,TRUE))</f>
        <v>Massage chân + thảo dược</v>
      </c>
      <c r="BS12" s="6"/>
      <c r="BT12" s="7" t="str">
        <f>IF(BS12="","",BS12*VLOOKUP(BQ11,'Danh mục'!$A$1:$C$34,3,FALSE))</f>
        <v/>
      </c>
      <c r="BU12" s="10"/>
      <c r="BV12" s="7" t="str">
        <f>IF(BU12="","",VLOOKUP(BU12,'Danh mục'!$A$1:$C$34,2,TRUE))</f>
        <v/>
      </c>
      <c r="BW12" s="6"/>
      <c r="BX12" s="7" t="str">
        <f>IF(BW12="","",BW12*VLOOKUP(BU11,'Danh mục'!$A$1:$C$34,3,FALSE))</f>
        <v/>
      </c>
      <c r="BY12" s="10"/>
      <c r="BZ12" s="7" t="str">
        <f>IF(BY12="","",VLOOKUP(BY12,'Danh mục'!$A$1:$C$34,2,TRUE))</f>
        <v/>
      </c>
      <c r="CA12" s="6"/>
      <c r="CB12" s="7" t="str">
        <f>IF(CA12="","",CA12*VLOOKUP(BY11,'Danh mục'!$A$1:$C$34,3,FALSE))</f>
        <v/>
      </c>
      <c r="CC12" s="10">
        <v>14</v>
      </c>
      <c r="CD12" s="7" t="str">
        <f>IF(CC12="","",VLOOKUP(CC12,'Danh mục'!$A$1:$C$34,2,TRUE))</f>
        <v>Đá nóng</v>
      </c>
      <c r="CE12" s="6"/>
      <c r="CF12" s="7" t="str">
        <f>IF(CE12="","",CE12*VLOOKUP(CC11,'Danh mục'!$A$1:$C$34,3,FALSE))</f>
        <v/>
      </c>
      <c r="CG12" s="133"/>
      <c r="CH12" s="134" t="str">
        <f>IF(CG12="","",VLOOKUP(CG12,'Danh mục'!$A$1:$C$34,2,TRUE))</f>
        <v/>
      </c>
      <c r="CI12" s="135"/>
      <c r="CJ12" s="134" t="str">
        <f>IF(CI12="","",CI12*VLOOKUP(CG11,'Danh mục'!$A$1:$C$34,3,FALSE))</f>
        <v/>
      </c>
      <c r="CK12" s="10">
        <v>11</v>
      </c>
      <c r="CL12" s="7" t="str">
        <f>IF(CK12="","",VLOOKUP(CK12,'Danh mục'!$A$1:$C$34,2,TRUE))</f>
        <v>Xông hơi đi kèm</v>
      </c>
      <c r="CM12" s="6"/>
      <c r="CN12" s="7" t="str">
        <f>IF(CM12="","",CM12*VLOOKUP(CK11,'Danh mục'!$A$1:$C$34,3,FALSE))</f>
        <v/>
      </c>
      <c r="CO12" s="10"/>
      <c r="CP12" s="7" t="str">
        <f>IF(CO12="","",VLOOKUP(CO12,'Danh mục'!$A$1:$C$34,2,TRUE))</f>
        <v/>
      </c>
      <c r="CQ12" s="6"/>
      <c r="CR12" s="7" t="str">
        <f>IF(CQ12="","",CQ12*VLOOKUP(CO11,'Danh mục'!$A$1:$C$34,3,FALSE))</f>
        <v/>
      </c>
      <c r="CS12" s="10">
        <v>11</v>
      </c>
      <c r="CT12" s="7" t="str">
        <f>IF(CS12="","",VLOOKUP(CS12,'Danh mục'!$A$1:$C$34,2,TRUE))</f>
        <v>Xông hơi đi kèm</v>
      </c>
      <c r="CU12" s="6"/>
      <c r="CV12" s="7" t="str">
        <f>IF(CU12="","",CU12*VLOOKUP(CS11,'Danh mục'!$A$1:$C$34,3,FALSE))</f>
        <v/>
      </c>
      <c r="CW12" s="10"/>
      <c r="CX12" s="7" t="str">
        <f>IF(CW12="","",VLOOKUP(CW12,'Danh mục'!$A$1:$C$34,2,TRUE))</f>
        <v/>
      </c>
      <c r="CY12" s="6"/>
      <c r="CZ12" s="7" t="str">
        <f>IF(CY12="","",CY12*VLOOKUP(CW11,'Danh mục'!$A$1:$C$34,3,FALSE))</f>
        <v/>
      </c>
      <c r="DA12" s="10"/>
      <c r="DB12" s="7" t="str">
        <f>IF(DA12="","",VLOOKUP(DA12,'Danh mục'!$A$1:$C$34,2,TRUE))</f>
        <v/>
      </c>
      <c r="DC12" s="6"/>
      <c r="DD12" s="7" t="str">
        <f>IF(DC12="","",DC12*VLOOKUP(DA11,'Danh mục'!$A$1:$C$34,3,FALSE))</f>
        <v/>
      </c>
      <c r="DE12" s="10">
        <v>14</v>
      </c>
      <c r="DF12" s="7" t="str">
        <f>IF(DE12="","",VLOOKUP(DE12,'Danh mục'!$A$1:$C$34,2,TRUE))</f>
        <v>Đá nóng</v>
      </c>
      <c r="DG12" s="6"/>
      <c r="DH12" s="7" t="str">
        <f>IF(DG12="","",DG12*VLOOKUP(DE11,'Danh mục'!$A$1:$C$34,3,FALSE))</f>
        <v/>
      </c>
      <c r="DI12" s="10">
        <v>11</v>
      </c>
      <c r="DJ12" s="7" t="str">
        <f>IF(DI12="","",VLOOKUP(DI12,'Danh mục'!$A$1:$C$34,2,TRUE))</f>
        <v>Xông hơi đi kèm</v>
      </c>
      <c r="DK12" s="6"/>
      <c r="DL12" s="7" t="str">
        <f>IF(DK12="","",DK12*VLOOKUP(DI11,'Danh mục'!$A$1:$C$34,3,FALSE))</f>
        <v/>
      </c>
      <c r="DM12" s="10">
        <v>13</v>
      </c>
      <c r="DN12" s="7" t="str">
        <f>IF(DM12="","",VLOOKUP(DM12,'Danh mục'!$A$1:$C$34,2,TRUE))</f>
        <v>Tinh dầu quế</v>
      </c>
      <c r="DO12" s="6"/>
      <c r="DP12" s="7" t="str">
        <f>IF(DO12="","",DO12*VLOOKUP(DM11,'Danh mục'!$A$1:$C$34,3,FALSE))</f>
        <v/>
      </c>
      <c r="DQ12" s="10"/>
      <c r="DR12" s="7" t="str">
        <f>IF(DQ12="","",VLOOKUP(DQ12,'Danh mục'!$A$1:$C$34,2,TRUE))</f>
        <v/>
      </c>
      <c r="DS12" s="6"/>
      <c r="DT12" s="7" t="str">
        <f>IF(DS12="","",DS12*VLOOKUP(DQ11,'Danh mục'!$A$1:$C$34,3,FALSE))</f>
        <v/>
      </c>
      <c r="DU12" s="10"/>
      <c r="DV12" s="7" t="str">
        <f>IF(DU12="","",VLOOKUP(DU12,'Danh mục'!$A$1:$C$34,2,TRUE))</f>
        <v/>
      </c>
      <c r="DW12" s="6"/>
      <c r="DX12" s="7" t="str">
        <f>IF(DW12="","",DW12*VLOOKUP(DU11,'Danh mục'!$A$1:$C$34,3,FALSE))</f>
        <v/>
      </c>
      <c r="DY12" s="10">
        <v>13</v>
      </c>
      <c r="DZ12" s="7" t="str">
        <f>IF(DY12="","",VLOOKUP(DY12,'Danh mục'!$A$1:$C$34,2,TRUE))</f>
        <v>Tinh dầu quế</v>
      </c>
      <c r="EA12" s="6"/>
      <c r="EB12" s="7" t="str">
        <f>IF(EA12="","",EA12*VLOOKUP(DY11,'Danh mục'!$A$1:$C$34,3,FALSE))</f>
        <v/>
      </c>
      <c r="EC12" s="10">
        <v>11</v>
      </c>
      <c r="ED12" s="7" t="str">
        <f>IF(EC12="","",VLOOKUP(EC12,'Danh mục'!$A$1:$C$34,2,TRUE))</f>
        <v>Xông hơi đi kèm</v>
      </c>
      <c r="EE12" s="6"/>
      <c r="EF12" s="7" t="str">
        <f>IF(EE12="","",EE12*VLOOKUP(EC11,'Danh mục'!$A$1:$C$34,3,FALSE))</f>
        <v/>
      </c>
      <c r="EG12" s="10">
        <v>11</v>
      </c>
      <c r="EH12" s="7" t="str">
        <f>IF(EG12="","",VLOOKUP(EG12,'Danh mục'!$A$1:$C$34,2,TRUE))</f>
        <v>Xông hơi đi kèm</v>
      </c>
      <c r="EI12" s="6"/>
      <c r="EJ12" s="7" t="str">
        <f>IF(EI12="","",EI12*VLOOKUP(EG11,'Danh mục'!$A$1:$C$34,3,FALSE))</f>
        <v/>
      </c>
      <c r="EK12" s="10">
        <v>11</v>
      </c>
      <c r="EL12" s="7" t="str">
        <f>IF(EK12="","",VLOOKUP(EK12,'Danh mục'!$A$1:$C$34,2,TRUE))</f>
        <v>Xông hơi đi kèm</v>
      </c>
      <c r="EM12" s="6"/>
      <c r="EN12" s="7" t="str">
        <f>IF(EM12="","",EM12*VLOOKUP(EK11,'Danh mục'!$A$1:$C$34,3,FALSE))</f>
        <v/>
      </c>
      <c r="EO12" s="10"/>
      <c r="EP12" s="7" t="str">
        <f>IF(EO12="","",VLOOKUP(EO12,'Danh mục'!$A$1:$C$34,2,TRUE))</f>
        <v/>
      </c>
      <c r="EQ12" s="6"/>
      <c r="ER12" s="7" t="str">
        <f>IF(EQ12="","",EQ12*VLOOKUP(EO11,'Danh mục'!$A$1:$C$34,3,FALSE))</f>
        <v/>
      </c>
      <c r="ES12" s="10"/>
      <c r="ET12" s="7" t="str">
        <f>IF(ES12="","",VLOOKUP(ES12,'Danh mục'!$A$1:$C$34,2,TRUE))</f>
        <v/>
      </c>
      <c r="EU12" s="6"/>
      <c r="EV12" s="7" t="str">
        <f>IF(EU12="","",EU12*VLOOKUP(ES11,'Danh mục'!$A$1:$C$34,3,FALSE))</f>
        <v/>
      </c>
      <c r="EW12" s="10"/>
      <c r="EX12" s="7" t="str">
        <f>IF(EW12="","",VLOOKUP(EW12,'Danh mục'!$A$1:$C$34,2,TRUE))</f>
        <v/>
      </c>
      <c r="EY12" s="6"/>
      <c r="EZ12" s="7" t="str">
        <f>IF(EY12="","",EY12*VLOOKUP(EW11,'Danh mục'!$A$1:$C$34,3,FALSE))</f>
        <v/>
      </c>
      <c r="FA12" s="10"/>
      <c r="FB12" s="7" t="str">
        <f>IF(FA12="","",VLOOKUP(FA12,'Danh mục'!$A$1:$C$34,2,TRUE))</f>
        <v/>
      </c>
      <c r="FC12" s="6"/>
      <c r="FD12" s="7" t="str">
        <f>IF(FC12="","",FC12*VLOOKUP(FA11,'Danh mục'!$A$1:$C$34,3,FALSE))</f>
        <v/>
      </c>
      <c r="FE12" s="10"/>
      <c r="FF12" s="7" t="str">
        <f>IF(FE12="","",VLOOKUP(FE12,'Danh mục'!$A$1:$C$34,2,TRUE))</f>
        <v/>
      </c>
      <c r="FG12" s="6"/>
      <c r="FH12" s="7" t="str">
        <f>IF(FG12="","",FG12*VLOOKUP(FE11,'Danh mục'!$A$1:$C$34,3,FALSE))</f>
        <v/>
      </c>
      <c r="FI12" s="10"/>
      <c r="FJ12" s="7" t="str">
        <f>IF(FI12="","",VLOOKUP(FI12,'Danh mục'!$A$1:$C$34,2,TRUE))</f>
        <v/>
      </c>
      <c r="FK12" s="6"/>
      <c r="FL12" s="7" t="str">
        <f>IF(FK12="","",FK12*VLOOKUP(FI11,'Danh mục'!$A$1:$C$34,3,FALSE))</f>
        <v/>
      </c>
      <c r="FM12" s="10">
        <v>18</v>
      </c>
      <c r="FN12" s="7" t="str">
        <f>IF(FM12="","",VLOOKUP(FM12,'Danh mục'!$A$1:$C$34,2,TRUE))</f>
        <v>Phòng VIP 1</v>
      </c>
      <c r="FO12" s="6"/>
      <c r="FP12" s="7" t="str">
        <f>IF(FO12="","",FO12*VLOOKUP(FM11,'Danh mục'!$A$1:$C$34,3,FALSE))</f>
        <v/>
      </c>
      <c r="FQ12" s="10">
        <v>11</v>
      </c>
      <c r="FR12" s="7" t="str">
        <f>IF(FQ12="","",VLOOKUP(FQ12,'Danh mục'!$A$1:$C$34,2,TRUE))</f>
        <v>Xông hơi đi kèm</v>
      </c>
      <c r="FS12" s="6"/>
      <c r="FT12" s="7" t="str">
        <f>IF(FS12="","",FS12*VLOOKUP(FQ11,'Danh mục'!$A$1:$C$34,3,FALSE))</f>
        <v/>
      </c>
      <c r="FU12" s="10"/>
      <c r="FV12" s="7" t="str">
        <f>IF(FU12="","",VLOOKUP(FU12,'Danh mục'!$A$1:$C$34,2,TRUE))</f>
        <v/>
      </c>
      <c r="FW12" s="6"/>
      <c r="FX12" s="7" t="str">
        <f>IF(FW12="","",FW12*VLOOKUP(FU11,'Danh mục'!$A$1:$C$34,3,FALSE))</f>
        <v/>
      </c>
      <c r="FY12" s="10"/>
      <c r="FZ12" s="7" t="str">
        <f>IF(FY12="","",VLOOKUP(FY12,'Danh mục'!$A$1:$C$34,2,TRUE))</f>
        <v/>
      </c>
      <c r="GA12" s="6"/>
      <c r="GB12" s="7" t="str">
        <f>IF(GA12="","",GA12*VLOOKUP(FY11,'Danh mục'!$A$1:$C$34,3,FALSE))</f>
        <v/>
      </c>
      <c r="GC12" s="10">
        <v>11</v>
      </c>
      <c r="GD12" s="7" t="str">
        <f>IF(GC12="","",VLOOKUP(GC12,'Danh mục'!$A$1:$C$34,2,TRUE))</f>
        <v>Xông hơi đi kèm</v>
      </c>
      <c r="GE12" s="6"/>
      <c r="GF12" s="7" t="str">
        <f>IF(GE12="","",GE12*VLOOKUP(GC11,'Danh mục'!$A$1:$C$34,3,FALSE))</f>
        <v/>
      </c>
      <c r="GG12" s="10"/>
      <c r="GH12" s="7" t="str">
        <f>IF(GG12="","",VLOOKUP(GG12,'Danh mục'!$A$1:$C$34,2,TRUE))</f>
        <v/>
      </c>
      <c r="GI12" s="6"/>
      <c r="GJ12" s="7" t="str">
        <f>IF(GI12="","",GI12*VLOOKUP(GG11,'Danh mục'!$A$1:$C$34,3,FALSE))</f>
        <v/>
      </c>
      <c r="GK12" s="10">
        <v>11</v>
      </c>
      <c r="GL12" s="7" t="str">
        <f>IF(GK12="","",VLOOKUP(GK12,'Danh mục'!$A$1:$C$34,2,TRUE))</f>
        <v>Xông hơi đi kèm</v>
      </c>
      <c r="GM12" s="6"/>
      <c r="GN12" s="7" t="str">
        <f>IF(GM12="","",GM12*VLOOKUP(GK11,'Danh mục'!$A$1:$C$34,3,FALSE))</f>
        <v/>
      </c>
      <c r="GO12" s="10">
        <v>13</v>
      </c>
      <c r="GP12" s="7" t="str">
        <f>IF(GO12="","",VLOOKUP(GO12,'Danh mục'!$A$1:$C$34,2,TRUE))</f>
        <v>Tinh dầu quế</v>
      </c>
      <c r="GQ12" s="6"/>
      <c r="GR12" s="7" t="str">
        <f>IF(GQ12="","",GQ12*VLOOKUP(GO11,'Danh mục'!$A$1:$C$34,3,FALSE))</f>
        <v/>
      </c>
      <c r="GS12" s="10">
        <v>11</v>
      </c>
      <c r="GT12" s="7" t="str">
        <f>IF(GS12="","",VLOOKUP(GS12,'Danh mục'!$A$1:$C$34,2,TRUE))</f>
        <v>Xông hơi đi kèm</v>
      </c>
      <c r="GU12" s="6"/>
      <c r="GV12" s="7" t="str">
        <f>IF(GU12="","",GU12*VLOOKUP(GS11,'Danh mục'!$A$1:$C$34,3,FALSE))</f>
        <v/>
      </c>
      <c r="GW12" s="10"/>
      <c r="GX12" s="7" t="str">
        <f>IF(GW12="","",VLOOKUP(GW12,'Danh mục'!$A$1:$C$34,2,TRUE))</f>
        <v/>
      </c>
      <c r="GY12" s="6"/>
      <c r="GZ12" s="7" t="str">
        <f>IF(GY12="","",GY12*VLOOKUP(GW11,'Danh mục'!$A$1:$C$34,3,FALSE))</f>
        <v/>
      </c>
      <c r="HA12" s="10"/>
      <c r="HB12" s="7" t="str">
        <f>IF(HA12="","",VLOOKUP(HA12,'Danh mục'!$A$1:$C$34,2,TRUE))</f>
        <v/>
      </c>
      <c r="HC12" s="6"/>
      <c r="HD12" s="7" t="str">
        <f>IF(HC12="","",HC12*VLOOKUP(HA11,'Danh mục'!$A$1:$C$34,3,FALSE))</f>
        <v/>
      </c>
      <c r="HE12" s="10"/>
      <c r="HF12" s="7" t="str">
        <f>IF(HE12="","",VLOOKUP(HE12,'Danh mục'!$A$1:$C$34,2,TRUE))</f>
        <v/>
      </c>
      <c r="HG12" s="6"/>
      <c r="HH12" s="7" t="str">
        <f>IF(HG12="","",HG12*VLOOKUP(HE11,'Danh mục'!$A$1:$C$34,3,FALSE))</f>
        <v/>
      </c>
      <c r="HI12" s="10"/>
      <c r="HJ12" s="7" t="str">
        <f>IF(HI12="","",VLOOKUP(HI12,'Danh mục'!$A$1:$C$34,2,TRUE))</f>
        <v/>
      </c>
      <c r="HK12" s="6"/>
      <c r="HL12" s="7" t="str">
        <f>IF(HK12="","",HK12*VLOOKUP(HI11,'Danh mục'!$A$1:$C$34,3,FALSE))</f>
        <v/>
      </c>
      <c r="HM12" s="10"/>
      <c r="HN12" s="7" t="str">
        <f>IF(HM12="","",VLOOKUP(HM12,'Danh mục'!$A$1:$C$34,2,TRUE))</f>
        <v/>
      </c>
      <c r="HO12" s="6"/>
      <c r="HP12" s="7" t="str">
        <f>IF(HO12="","",HO12*VLOOKUP(HM11,'Danh mục'!$A$1:$C$34,3,FALSE))</f>
        <v/>
      </c>
      <c r="HQ12" s="10"/>
      <c r="HR12" s="7" t="str">
        <f>IF(HQ12="","",VLOOKUP(HQ12,'Danh mục'!$A$1:$C$34,2,TRUE))</f>
        <v/>
      </c>
      <c r="HS12" s="6"/>
      <c r="HT12" s="7" t="str">
        <f>IF(HS12="","",HS12*VLOOKUP(HQ11,'Danh mục'!$A$1:$C$34,3,FALSE))</f>
        <v/>
      </c>
      <c r="HU12" s="10"/>
      <c r="HV12" s="7" t="str">
        <f>IF(HU12="","",VLOOKUP(HU12,'Danh mục'!$A$1:$C$34,2,TRUE))</f>
        <v/>
      </c>
      <c r="HW12" s="6"/>
      <c r="HX12" s="7" t="str">
        <f>IF(HW12="","",HW12*VLOOKUP(HU11,'Danh mục'!$A$1:$C$34,3,FALSE))</f>
        <v/>
      </c>
      <c r="HY12" s="10"/>
      <c r="HZ12" s="7" t="str">
        <f>IF(HY12="","",VLOOKUP(HY12,'Danh mục'!$A$1:$C$34,2,TRUE))</f>
        <v/>
      </c>
      <c r="IA12" s="6"/>
      <c r="IB12" s="7" t="str">
        <f>IF(IA12="","",IA12*VLOOKUP(HY11,'Danh mục'!$A$1:$C$34,3,FALSE))</f>
        <v/>
      </c>
      <c r="IC12" s="10"/>
      <c r="ID12" s="7" t="str">
        <f>IF(IC12="","",VLOOKUP(IC12,'Danh mục'!$A$1:$C$34,2,TRUE))</f>
        <v/>
      </c>
      <c r="IE12" s="6"/>
      <c r="IF12" s="7" t="str">
        <f>IF(IE12="","",IE12*VLOOKUP(IC11,'Danh mục'!$A$1:$C$34,3,FALSE))</f>
        <v/>
      </c>
      <c r="IG12" s="10"/>
      <c r="IH12" s="7" t="str">
        <f>IF(IG12="","",VLOOKUP(IG12,'Danh mục'!$A$1:$C$34,2,TRUE))</f>
        <v/>
      </c>
      <c r="II12" s="6"/>
      <c r="IJ12" s="7" t="str">
        <f>IF(II12="","",II12*VLOOKUP(IG11,'Danh mục'!$A$1:$C$34,3,FALSE))</f>
        <v/>
      </c>
      <c r="IK12" s="10"/>
      <c r="IL12" s="7" t="str">
        <f>IF(IK12="","",VLOOKUP(IK12,'Danh mục'!$A$1:$C$34,2,TRUE))</f>
        <v/>
      </c>
      <c r="IM12" s="6"/>
      <c r="IN12" s="7" t="str">
        <f>IF(IM12="","",IM12*VLOOKUP(IK11,'Danh mục'!$A$1:$C$34,3,FALSE))</f>
        <v/>
      </c>
      <c r="IO12" s="10"/>
      <c r="IP12" s="7" t="str">
        <f>IF(IO12="","",VLOOKUP(IO12,'Danh mục'!$A$1:$C$34,2,TRUE))</f>
        <v/>
      </c>
      <c r="IQ12" s="6"/>
      <c r="IR12" s="7" t="str">
        <f>IF(IQ12="","",IQ12*VLOOKUP(IO11,'Danh mục'!$A$1:$C$34,3,FALSE))</f>
        <v/>
      </c>
      <c r="IS12" s="10"/>
      <c r="IT12" s="7" t="str">
        <f>IF(IS12="","",VLOOKUP(IS12,'Danh mục'!$A$1:$C$34,2,TRUE))</f>
        <v/>
      </c>
      <c r="IU12" s="6"/>
      <c r="IV12" s="7" t="str">
        <f>IF(IU12="","",IU12*VLOOKUP(IS11,'Danh mục'!$A$1:$C$34,3,FALSE))</f>
        <v/>
      </c>
      <c r="IW12" s="10"/>
      <c r="IX12" s="7" t="str">
        <f>IF(IW12="","",VLOOKUP(IW12,'Danh mục'!$A$1:$C$34,2,TRUE))</f>
        <v/>
      </c>
      <c r="IY12" s="6"/>
      <c r="IZ12" s="7" t="str">
        <f>IF(IY12="","",IY12*VLOOKUP(IW11,'Danh mục'!$A$1:$C$34,3,FALSE))</f>
        <v/>
      </c>
      <c r="JA12" s="10"/>
      <c r="JB12" s="7" t="str">
        <f>IF(JA12="","",VLOOKUP(JA12,'Danh mục'!$A$1:$C$34,2,TRUE))</f>
        <v/>
      </c>
      <c r="JC12" s="6"/>
      <c r="JD12" s="7" t="str">
        <f>IF(JC12="","",JC12*VLOOKUP(JA11,'Danh mục'!$A$1:$C$34,3,FALSE))</f>
        <v/>
      </c>
      <c r="JE12" s="10"/>
      <c r="JF12" s="7" t="str">
        <f>IF(JE12="","",JE12*VLOOKUP(JC11,'Danh mục'!$A$1:$C$34,3,FALSE))</f>
        <v/>
      </c>
      <c r="JG12" s="6"/>
      <c r="JH12" s="7" t="str">
        <f>IF(JG12="","",JG12*VLOOKUP(JE11,'Danh mục'!$A$1:$C$34,3,FALSE))</f>
        <v/>
      </c>
      <c r="JI12" s="10"/>
      <c r="JJ12" s="7" t="str">
        <f>IF(JI12="","",VLOOKUP(JI12,'Danh mục'!$A$1:$C$34,2,TRUE))</f>
        <v/>
      </c>
      <c r="JK12" s="6"/>
      <c r="JL12" s="7" t="str">
        <f>IF(JK12="","",JK12*VLOOKUP(JI11,'Danh mục'!$A$1:$C$34,3,FALSE))</f>
        <v/>
      </c>
      <c r="JM12" s="10"/>
      <c r="JN12" s="7" t="str">
        <f>IF(JM12="","",VLOOKUP(JM12,'Danh mục'!$A$1:$C$34,2,TRUE))</f>
        <v/>
      </c>
      <c r="JO12" s="6"/>
      <c r="JP12" s="7" t="str">
        <f>IF(JO12="","",JO12*VLOOKUP(JM11,'Danh mục'!$A$1:$C$34,3,FALSE))</f>
        <v/>
      </c>
      <c r="JQ12" s="10"/>
      <c r="JR12" s="7" t="str">
        <f>IF(JQ12="","",VLOOKUP(JQ12,'Danh mục'!$A$1:$C$34,2,TRUE))</f>
        <v/>
      </c>
      <c r="JS12" s="6"/>
      <c r="JT12" s="7" t="str">
        <f>IF(JS12="","",JS12*VLOOKUP(JQ11,'Danh mục'!$A$1:$C$34,3,FALSE))</f>
        <v/>
      </c>
    </row>
    <row r="13" spans="1:280" x14ac:dyDescent="0.2">
      <c r="A13" s="10"/>
      <c r="B13" s="7" t="str">
        <f>IF(A13="","",VLOOKUP(A13,'Danh mục'!$A$1:$C$34,2,TRUE))</f>
        <v/>
      </c>
      <c r="C13" s="6">
        <v>1</v>
      </c>
      <c r="D13" s="7">
        <f>IF(C13="","",C13*VLOOKUP(A12,'Danh mục'!$A$1:$C$34,3,FALSE))</f>
        <v>30000</v>
      </c>
      <c r="E13" s="10"/>
      <c r="F13" s="7" t="str">
        <f>IF(E13="","",VLOOKUP(E13,'Danh mục'!$A$1:$C$34,2,TRUE))</f>
        <v/>
      </c>
      <c r="G13" s="6">
        <v>1</v>
      </c>
      <c r="H13" s="7">
        <f>IF(G13="","",G13*VLOOKUP(E12,'Danh mục'!$A$1:$C$34,3,FALSE))</f>
        <v>30000</v>
      </c>
      <c r="I13" s="10"/>
      <c r="J13" s="7" t="str">
        <f>IF(I13="","",VLOOKUP(I13,'Danh mục'!$A$1:$C$34,2,TRUE))</f>
        <v/>
      </c>
      <c r="K13" s="6">
        <v>1</v>
      </c>
      <c r="L13" s="7">
        <f>IF(K13="","",K13*VLOOKUP(I12,'Danh mục'!$A$1:$C$34,3,FALSE))</f>
        <v>40000</v>
      </c>
      <c r="M13" s="10"/>
      <c r="N13" s="7" t="str">
        <f>IF(M13="","",VLOOKUP(M13,'Danh mục'!$A$1:$C$34,2,TRUE))</f>
        <v/>
      </c>
      <c r="O13" s="6"/>
      <c r="P13" s="7" t="str">
        <f>IF(O13="","",O13*VLOOKUP(M12,'Danh mục'!$A$1:$C$34,3,FALSE))</f>
        <v/>
      </c>
      <c r="Q13" s="10"/>
      <c r="R13" s="7" t="str">
        <f>IF(Q13="","",VLOOKUP(Q13,'[1]Danh mục'!$A$1:$C$31,2,FALSE))</f>
        <v/>
      </c>
      <c r="S13" s="6"/>
      <c r="T13" s="7" t="str">
        <f>IF(S13="","",S13*VLOOKUP(Q12,'Danh mục'!$A$1:$C$34,3,FALSE))</f>
        <v/>
      </c>
      <c r="U13" s="10"/>
      <c r="V13" s="7" t="str">
        <f>IF(U13="","",VLOOKUP(U13,'Danh mục'!$A$1:$C$34,2,TRUE))</f>
        <v/>
      </c>
      <c r="W13" s="6">
        <v>3</v>
      </c>
      <c r="X13" s="7">
        <f>IF(W13="","",W13*VLOOKUP(U12,'Danh mục'!$A$1:$C$34,3,FALSE))</f>
        <v>90000</v>
      </c>
      <c r="Y13" s="10"/>
      <c r="Z13" s="7" t="str">
        <f>IF(Y13="","",VLOOKUP(Y13,'Danh mục'!$A$1:$C$34,2,TRUE))</f>
        <v/>
      </c>
      <c r="AA13" s="6">
        <v>2</v>
      </c>
      <c r="AB13" s="7">
        <f>IF(AA13="","",AA13*VLOOKUP(Y12,'Danh mục'!$A$1:$C$34,3,FALSE))</f>
        <v>60000</v>
      </c>
      <c r="AC13" s="10"/>
      <c r="AD13" s="7" t="str">
        <f>IF(AC13="","",VLOOKUP(AC13,'Danh mục'!$A$1:$C$34,2,TRUE))</f>
        <v/>
      </c>
      <c r="AE13" s="6">
        <v>1</v>
      </c>
      <c r="AF13" s="7">
        <f>IF(AE13="","",AE13*VLOOKUP(AC12,'Danh mục'!$A$1:$C$34,3,FALSE))</f>
        <v>40000</v>
      </c>
      <c r="AG13" s="10"/>
      <c r="AH13" s="7" t="str">
        <f>IF(AG13="","",VLOOKUP(AG13,'Danh mục'!$A$1:$C$34,2,TRUE))</f>
        <v/>
      </c>
      <c r="AI13" s="6">
        <v>1</v>
      </c>
      <c r="AJ13" s="7">
        <f>IF(AI13="","",AI13*VLOOKUP(AG12,'Danh mục'!$A$1:$C$34,3,FALSE))</f>
        <v>40000</v>
      </c>
      <c r="AK13" s="10"/>
      <c r="AL13" s="7" t="str">
        <f>IF(AK13="","",VLOOKUP(AK13,'Danh mục'!$A$1:$C$34,2,TRUE))</f>
        <v/>
      </c>
      <c r="AM13" s="6">
        <v>-1</v>
      </c>
      <c r="AN13" s="7">
        <f>IF(AM13="","",AM13*VLOOKUP(AK12,'Danh mục'!$A$1:$C$34,3,FALSE))</f>
        <v>-80000</v>
      </c>
      <c r="AO13" s="10"/>
      <c r="AP13" s="7" t="str">
        <f>IF(AO13="","",VLOOKUP(AO13,'Danh mục'!$A$1:$C$34,2,TRUE))</f>
        <v/>
      </c>
      <c r="AQ13" s="6"/>
      <c r="AR13" s="7" t="str">
        <f>IF(AQ13="","",AQ13*VLOOKUP(AO12,'Danh mục'!$A$1:$C$34,3,FALSE))</f>
        <v/>
      </c>
      <c r="AS13" s="10"/>
      <c r="AT13" s="7" t="str">
        <f>IF(AS13="","",VLOOKUP(AS13,'Danh mục'!$A$1:$C$34,2,TRUE))</f>
        <v/>
      </c>
      <c r="AU13" s="6">
        <v>1</v>
      </c>
      <c r="AV13" s="7">
        <f>IF(AU13="","",AU13*VLOOKUP(AS12,'Danh mục'!$A$1:$C$34,3,FALSE))</f>
        <v>40000</v>
      </c>
      <c r="AW13" s="10"/>
      <c r="AX13" s="7" t="str">
        <f>IF(AW13="","",VLOOKUP(AW13,'Danh mục'!$A$1:$C$34,2,TRUE))</f>
        <v/>
      </c>
      <c r="AY13" s="6">
        <v>1</v>
      </c>
      <c r="AZ13" s="7">
        <f>IF(AY13="","",AY13*VLOOKUP(AW12,'Danh mục'!$A$1:$C$34,3,FALSE))</f>
        <v>40000</v>
      </c>
      <c r="BA13" s="10"/>
      <c r="BB13" s="7" t="str">
        <f>IF(BA13="","",VLOOKUP(BA13,'Danh mục'!$A$1:$C$34,2,TRUE))</f>
        <v/>
      </c>
      <c r="BC13" s="6">
        <v>1</v>
      </c>
      <c r="BD13" s="7">
        <f>IF(BC13="","",BC13*VLOOKUP(BA12,'Danh mục'!$A$1:$C$34,3,FALSE))</f>
        <v>30000</v>
      </c>
      <c r="BE13" s="10"/>
      <c r="BF13" s="7" t="str">
        <f>IF(BE13="","",VLOOKUP(BE13,'Danh mục'!$A$1:$C$34,2,TRUE))</f>
        <v/>
      </c>
      <c r="BG13" s="6"/>
      <c r="BH13" s="7" t="str">
        <f>IF(BG13="","",BG13*VLOOKUP(BE12,'Danh mục'!$A$1:$C$34,3,FALSE))</f>
        <v/>
      </c>
      <c r="BI13" s="10"/>
      <c r="BJ13" s="7" t="str">
        <f>IF(BI13="","",VLOOKUP(BI13,'Danh mục'!$A$1:$C$34,2,TRUE))</f>
        <v/>
      </c>
      <c r="BK13" s="6">
        <v>1</v>
      </c>
      <c r="BL13" s="7">
        <f>IF(BK13="","",BK13*VLOOKUP(BI12,'Danh mục'!$A$1:$C$34,3,FALSE))</f>
        <v>40000</v>
      </c>
      <c r="BM13" s="10"/>
      <c r="BN13" s="7" t="str">
        <f>IF(BM13="","",VLOOKUP(BM13,'Danh mục'!$A$1:$C$34,2,TRUE))</f>
        <v/>
      </c>
      <c r="BO13" s="6"/>
      <c r="BP13" s="7" t="str">
        <f>IF(BO13="","",BO13*VLOOKUP(BM12,'Danh mục'!$A$1:$C$34,3,FALSE))</f>
        <v/>
      </c>
      <c r="BQ13" s="10"/>
      <c r="BR13" s="7" t="str">
        <f>IF(BQ13="","",VLOOKUP(BQ13,'Danh mục'!$A$1:$C$34,2,TRUE))</f>
        <v/>
      </c>
      <c r="BS13" s="6">
        <v>2</v>
      </c>
      <c r="BT13" s="7">
        <f>IF(BS13="","",BS13*VLOOKUP(BQ12,'Danh mục'!$A$1:$C$34,3,FALSE))</f>
        <v>160000</v>
      </c>
      <c r="BU13" s="10"/>
      <c r="BV13" s="7" t="str">
        <f>IF(BU13="","",VLOOKUP(BU13,'Danh mục'!$A$1:$C$34,2,TRUE))</f>
        <v/>
      </c>
      <c r="BW13" s="6"/>
      <c r="BX13" s="7" t="str">
        <f>IF(BW13="","",BW13*VLOOKUP(BU12,'Danh mục'!$A$1:$C$34,3,FALSE))</f>
        <v/>
      </c>
      <c r="BY13" s="10"/>
      <c r="BZ13" s="7" t="str">
        <f>IF(BY13="","",VLOOKUP(BY13,'Danh mục'!$A$1:$C$34,2,TRUE))</f>
        <v/>
      </c>
      <c r="CA13" s="6"/>
      <c r="CB13" s="7" t="str">
        <f>IF(CA13="","",CA13*VLOOKUP(BY12,'Danh mục'!$A$1:$C$34,3,FALSE))</f>
        <v/>
      </c>
      <c r="CC13" s="10"/>
      <c r="CD13" s="7" t="str">
        <f>IF(CC13="","",VLOOKUP(CC13,'Danh mục'!$A$1:$C$34,2,TRUE))</f>
        <v/>
      </c>
      <c r="CE13" s="6">
        <v>1</v>
      </c>
      <c r="CF13" s="7">
        <f>IF(CE13="","",CE13*VLOOKUP(CC12,'Danh mục'!$A$1:$C$34,3,FALSE))</f>
        <v>30000</v>
      </c>
      <c r="CG13" s="133"/>
      <c r="CH13" s="134" t="str">
        <f>IF(CG13="","",VLOOKUP(CG13,'Danh mục'!$A$1:$C$34,2,TRUE))</f>
        <v/>
      </c>
      <c r="CI13" s="135"/>
      <c r="CJ13" s="134" t="str">
        <f>IF(CI13="","",CI13*VLOOKUP(CG12,'Danh mục'!$A$1:$C$34,3,FALSE))</f>
        <v/>
      </c>
      <c r="CK13" s="10"/>
      <c r="CL13" s="7" t="str">
        <f>IF(CK13="","",VLOOKUP(CK13,'Danh mục'!$A$1:$C$34,2,TRUE))</f>
        <v/>
      </c>
      <c r="CM13" s="6">
        <v>1</v>
      </c>
      <c r="CN13" s="7">
        <f>IF(CM13="","",CM13*VLOOKUP(CK12,'Danh mục'!$A$1:$C$34,3,FALSE))</f>
        <v>40000</v>
      </c>
      <c r="CO13" s="10"/>
      <c r="CP13" s="7" t="str">
        <f>IF(CO13="","",VLOOKUP(CO13,'Danh mục'!$A$1:$C$34,2,TRUE))</f>
        <v/>
      </c>
      <c r="CQ13" s="6"/>
      <c r="CR13" s="7" t="str">
        <f>IF(CQ13="","",CQ13*VLOOKUP(CO12,'Danh mục'!$A$1:$C$34,3,FALSE))</f>
        <v/>
      </c>
      <c r="CS13" s="10"/>
      <c r="CT13" s="7" t="str">
        <f>IF(CS13="","",VLOOKUP(CS13,'Danh mục'!$A$1:$C$34,2,TRUE))</f>
        <v/>
      </c>
      <c r="CU13" s="6">
        <v>1</v>
      </c>
      <c r="CV13" s="7">
        <f>IF(CU13="","",CU13*VLOOKUP(CS12,'Danh mục'!$A$1:$C$34,3,FALSE))</f>
        <v>40000</v>
      </c>
      <c r="CW13" s="10"/>
      <c r="CX13" s="7" t="str">
        <f>IF(CW13="","",VLOOKUP(CW13,'Danh mục'!$A$1:$C$34,2,TRUE))</f>
        <v/>
      </c>
      <c r="CY13" s="6"/>
      <c r="CZ13" s="7" t="str">
        <f>IF(CY13="","",CY13*VLOOKUP(CW12,'Danh mục'!$A$1:$C$34,3,FALSE))</f>
        <v/>
      </c>
      <c r="DA13" s="10"/>
      <c r="DB13" s="7" t="str">
        <f>IF(DA13="","",VLOOKUP(DA13,'Danh mục'!$A$1:$C$34,2,TRUE))</f>
        <v/>
      </c>
      <c r="DC13" s="6"/>
      <c r="DD13" s="7" t="str">
        <f>IF(DC13="","",DC13*VLOOKUP(DA12,'Danh mục'!$A$1:$C$34,3,FALSE))</f>
        <v/>
      </c>
      <c r="DE13" s="10"/>
      <c r="DF13" s="7" t="str">
        <f>IF(DE13="","",VLOOKUP(DE13,'Danh mục'!$A$1:$C$34,2,TRUE))</f>
        <v/>
      </c>
      <c r="DG13" s="6">
        <v>1</v>
      </c>
      <c r="DH13" s="7">
        <f>IF(DG13="","",DG13*VLOOKUP(DE12,'Danh mục'!$A$1:$C$34,3,FALSE))</f>
        <v>30000</v>
      </c>
      <c r="DI13" s="10"/>
      <c r="DJ13" s="7" t="str">
        <f>IF(DI13="","",VLOOKUP(DI13,'Danh mục'!$A$1:$C$34,2,TRUE))</f>
        <v/>
      </c>
      <c r="DK13" s="6">
        <v>2</v>
      </c>
      <c r="DL13" s="7">
        <f>IF(DK13="","",DK13*VLOOKUP(DI12,'Danh mục'!$A$1:$C$34,3,FALSE))</f>
        <v>80000</v>
      </c>
      <c r="DM13" s="10"/>
      <c r="DN13" s="7" t="str">
        <f>IF(DM13="","",VLOOKUP(DM13,'Danh mục'!$A$1:$C$34,2,TRUE))</f>
        <v/>
      </c>
      <c r="DO13" s="6">
        <v>2</v>
      </c>
      <c r="DP13" s="7">
        <f>IF(DO13="","",DO13*VLOOKUP(DM12,'Danh mục'!$A$1:$C$34,3,FALSE))</f>
        <v>80000</v>
      </c>
      <c r="DQ13" s="10"/>
      <c r="DR13" s="7" t="str">
        <f>IF(DQ13="","",VLOOKUP(DQ13,'Danh mục'!$A$1:$C$34,2,TRUE))</f>
        <v/>
      </c>
      <c r="DS13" s="6"/>
      <c r="DT13" s="7" t="str">
        <f>IF(DS13="","",DS13*VLOOKUP(DQ12,'Danh mục'!$A$1:$C$34,3,FALSE))</f>
        <v/>
      </c>
      <c r="DU13" s="10"/>
      <c r="DV13" s="7" t="str">
        <f>IF(DU13="","",VLOOKUP(DU13,'Danh mục'!$A$1:$C$34,2,TRUE))</f>
        <v/>
      </c>
      <c r="DW13" s="6"/>
      <c r="DX13" s="7" t="str">
        <f>IF(DW13="","",DW13*VLOOKUP(DU12,'Danh mục'!$A$1:$C$34,3,FALSE))</f>
        <v/>
      </c>
      <c r="DY13" s="10"/>
      <c r="DZ13" s="7" t="str">
        <f>IF(DY13="","",VLOOKUP(DY13,'Danh mục'!$A$1:$C$34,2,TRUE))</f>
        <v/>
      </c>
      <c r="EA13" s="6">
        <v>1</v>
      </c>
      <c r="EB13" s="7">
        <f>IF(EA13="","",EA13*VLOOKUP(DY12,'Danh mục'!$A$1:$C$34,3,FALSE))</f>
        <v>40000</v>
      </c>
      <c r="EC13" s="10"/>
      <c r="ED13" s="7" t="str">
        <f>IF(EC13="","",VLOOKUP(EC13,'Danh mục'!$A$1:$C$34,2,TRUE))</f>
        <v/>
      </c>
      <c r="EE13" s="6">
        <v>1</v>
      </c>
      <c r="EF13" s="7">
        <f>IF(EE13="","",EE13*VLOOKUP(EC12,'Danh mục'!$A$1:$C$34,3,FALSE))</f>
        <v>40000</v>
      </c>
      <c r="EG13" s="10"/>
      <c r="EH13" s="7" t="str">
        <f>IF(EG13="","",VLOOKUP(EG13,'Danh mục'!$A$1:$C$34,2,TRUE))</f>
        <v/>
      </c>
      <c r="EI13" s="6">
        <v>1</v>
      </c>
      <c r="EJ13" s="7">
        <f>IF(EI13="","",EI13*VLOOKUP(EG12,'Danh mục'!$A$1:$C$34,3,FALSE))</f>
        <v>40000</v>
      </c>
      <c r="EK13" s="10"/>
      <c r="EL13" s="7" t="str">
        <f>IF(EK13="","",VLOOKUP(EK13,'Danh mục'!$A$1:$C$34,2,TRUE))</f>
        <v/>
      </c>
      <c r="EM13" s="6">
        <v>1</v>
      </c>
      <c r="EN13" s="7">
        <f>IF(EM13="","",EM13*VLOOKUP(EK12,'Danh mục'!$A$1:$C$34,3,FALSE))</f>
        <v>40000</v>
      </c>
      <c r="EO13" s="10"/>
      <c r="EP13" s="7" t="str">
        <f>IF(EO13="","",VLOOKUP(EO13,'Danh mục'!$A$1:$C$34,2,TRUE))</f>
        <v/>
      </c>
      <c r="EQ13" s="6"/>
      <c r="ER13" s="7" t="str">
        <f>IF(EQ13="","",EQ13*VLOOKUP(EO12,'Danh mục'!$A$1:$C$34,3,FALSE))</f>
        <v/>
      </c>
      <c r="ES13" s="10"/>
      <c r="ET13" s="7" t="str">
        <f>IF(ES13="","",VLOOKUP(ES13,'Danh mục'!$A$1:$C$34,2,TRUE))</f>
        <v/>
      </c>
      <c r="EU13" s="6"/>
      <c r="EV13" s="7" t="str">
        <f>IF(EU13="","",EU13*VLOOKUP(ES12,'Danh mục'!$A$1:$C$34,3,FALSE))</f>
        <v/>
      </c>
      <c r="EW13" s="10"/>
      <c r="EX13" s="7" t="str">
        <f>IF(EW13="","",VLOOKUP(EW13,'Danh mục'!$A$1:$C$34,2,TRUE))</f>
        <v/>
      </c>
      <c r="EY13" s="6"/>
      <c r="EZ13" s="7" t="str">
        <f>IF(EY13="","",EY13*VLOOKUP(EW12,'Danh mục'!$A$1:$C$34,3,FALSE))</f>
        <v/>
      </c>
      <c r="FA13" s="10"/>
      <c r="FB13" s="7" t="str">
        <f>IF(FA13="","",VLOOKUP(FA13,'Danh mục'!$A$1:$C$34,2,TRUE))</f>
        <v/>
      </c>
      <c r="FC13" s="6"/>
      <c r="FD13" s="7" t="str">
        <f>IF(FC13="","",FC13*VLOOKUP(FA12,'Danh mục'!$A$1:$C$34,3,FALSE))</f>
        <v/>
      </c>
      <c r="FE13" s="10"/>
      <c r="FF13" s="7" t="str">
        <f>IF(FE13="","",VLOOKUP(FE13,'Danh mục'!$A$1:$C$34,2,TRUE))</f>
        <v/>
      </c>
      <c r="FG13" s="6"/>
      <c r="FH13" s="7" t="str">
        <f>IF(FG13="","",FG13*VLOOKUP(FE12,'Danh mục'!$A$1:$C$34,3,FALSE))</f>
        <v/>
      </c>
      <c r="FI13" s="10"/>
      <c r="FJ13" s="7" t="str">
        <f>IF(FI13="","",VLOOKUP(FI13,'Danh mục'!$A$1:$C$34,2,TRUE))</f>
        <v/>
      </c>
      <c r="FK13" s="6"/>
      <c r="FL13" s="7" t="str">
        <f>IF(FK13="","",FK13*VLOOKUP(FI12,'Danh mục'!$A$1:$C$34,3,FALSE))</f>
        <v/>
      </c>
      <c r="FM13" s="10"/>
      <c r="FN13" s="7" t="str">
        <f>IF(FM13="","",VLOOKUP(FM13,'Danh mục'!$A$1:$C$34,2,TRUE))</f>
        <v/>
      </c>
      <c r="FO13" s="6">
        <v>1</v>
      </c>
      <c r="FP13" s="7">
        <f>IF(FO13="","",FO13*VLOOKUP(FM12,'Danh mục'!$A$1:$C$34,3,FALSE))</f>
        <v>40000</v>
      </c>
      <c r="FQ13" s="10"/>
      <c r="FR13" s="7" t="str">
        <f>IF(FQ13="","",VLOOKUP(FQ13,'Danh mục'!$A$1:$C$34,2,TRUE))</f>
        <v/>
      </c>
      <c r="FS13" s="6">
        <v>1</v>
      </c>
      <c r="FT13" s="7">
        <f>IF(FS13="","",FS13*VLOOKUP(FQ12,'Danh mục'!$A$1:$C$34,3,FALSE))</f>
        <v>40000</v>
      </c>
      <c r="FU13" s="10"/>
      <c r="FV13" s="7" t="str">
        <f>IF(FU13="","",VLOOKUP(FU13,'Danh mục'!$A$1:$C$34,2,TRUE))</f>
        <v/>
      </c>
      <c r="FW13" s="6"/>
      <c r="FX13" s="7" t="str">
        <f>IF(FW13="","",FW13*VLOOKUP(FU12,'Danh mục'!$A$1:$C$34,3,FALSE))</f>
        <v/>
      </c>
      <c r="FY13" s="10"/>
      <c r="FZ13" s="7" t="str">
        <f>IF(FY13="","",VLOOKUP(FY13,'Danh mục'!$A$1:$C$34,2,TRUE))</f>
        <v/>
      </c>
      <c r="GA13" s="6"/>
      <c r="GB13" s="7" t="str">
        <f>IF(GA13="","",GA13*VLOOKUP(FY12,'Danh mục'!$A$1:$C$34,3,FALSE))</f>
        <v/>
      </c>
      <c r="GC13" s="10"/>
      <c r="GD13" s="7" t="str">
        <f>IF(GC13="","",VLOOKUP(GC13,'Danh mục'!$A$1:$C$34,2,TRUE))</f>
        <v/>
      </c>
      <c r="GE13" s="6">
        <v>3</v>
      </c>
      <c r="GF13" s="7">
        <f>IF(GE13="","",GE13*VLOOKUP(GC12,'Danh mục'!$A$1:$C$34,3,FALSE))</f>
        <v>120000</v>
      </c>
      <c r="GG13" s="10"/>
      <c r="GH13" s="7" t="str">
        <f>IF(GG13="","",VLOOKUP(GG13,'Danh mục'!$A$1:$C$34,2,TRUE))</f>
        <v/>
      </c>
      <c r="GI13" s="6"/>
      <c r="GJ13" s="7" t="str">
        <f>IF(GI13="","",GI13*VLOOKUP(GG12,'Danh mục'!$A$1:$C$34,3,FALSE))</f>
        <v/>
      </c>
      <c r="GK13" s="10"/>
      <c r="GL13" s="7" t="str">
        <f>IF(GK13="","",VLOOKUP(GK13,'Danh mục'!$A$1:$C$34,2,TRUE))</f>
        <v/>
      </c>
      <c r="GM13" s="6">
        <v>1</v>
      </c>
      <c r="GN13" s="7">
        <f>IF(GM13="","",GM13*VLOOKUP(GK12,'Danh mục'!$A$1:$C$34,3,FALSE))</f>
        <v>40000</v>
      </c>
      <c r="GO13" s="10"/>
      <c r="GP13" s="7" t="str">
        <f>IF(GO13="","",VLOOKUP(GO13,'Danh mục'!$A$1:$C$34,2,TRUE))</f>
        <v/>
      </c>
      <c r="GQ13" s="6">
        <v>1</v>
      </c>
      <c r="GR13" s="7">
        <f>IF(GQ13="","",GQ13*VLOOKUP(GO12,'Danh mục'!$A$1:$C$34,3,FALSE))</f>
        <v>40000</v>
      </c>
      <c r="GS13" s="10"/>
      <c r="GT13" s="7" t="str">
        <f>IF(GS13="","",VLOOKUP(GS13,'Danh mục'!$A$1:$C$34,2,TRUE))</f>
        <v/>
      </c>
      <c r="GU13" s="6">
        <v>1</v>
      </c>
      <c r="GV13" s="7">
        <f>IF(GU13="","",GU13*VLOOKUP(GS12,'Danh mục'!$A$1:$C$34,3,FALSE))</f>
        <v>40000</v>
      </c>
      <c r="GW13" s="10"/>
      <c r="GX13" s="7" t="str">
        <f>IF(GW13="","",VLOOKUP(GW13,'Danh mục'!$A$1:$C$34,2,TRUE))</f>
        <v/>
      </c>
      <c r="GY13" s="6"/>
      <c r="GZ13" s="7" t="str">
        <f>IF(GY13="","",GY13*VLOOKUP(GW12,'Danh mục'!$A$1:$C$34,3,FALSE))</f>
        <v/>
      </c>
      <c r="HA13" s="10"/>
      <c r="HB13" s="7" t="str">
        <f>IF(HA13="","",VLOOKUP(HA13,'Danh mục'!$A$1:$C$34,2,TRUE))</f>
        <v/>
      </c>
      <c r="HC13" s="6"/>
      <c r="HD13" s="7" t="str">
        <f>IF(HC13="","",HC13*VLOOKUP(HA12,'Danh mục'!$A$1:$C$34,3,FALSE))</f>
        <v/>
      </c>
      <c r="HE13" s="10"/>
      <c r="HF13" s="7" t="str">
        <f>IF(HE13="","",VLOOKUP(HE13,'Danh mục'!$A$1:$C$34,2,TRUE))</f>
        <v/>
      </c>
      <c r="HG13" s="6"/>
      <c r="HH13" s="7" t="str">
        <f>IF(HG13="","",HG13*VLOOKUP(HE12,'Danh mục'!$A$1:$C$34,3,FALSE))</f>
        <v/>
      </c>
      <c r="HI13" s="10"/>
      <c r="HJ13" s="7" t="str">
        <f>IF(HI13="","",VLOOKUP(HI13,'Danh mục'!$A$1:$C$34,2,TRUE))</f>
        <v/>
      </c>
      <c r="HK13" s="6"/>
      <c r="HL13" s="7" t="str">
        <f>IF(HK13="","",HK13*VLOOKUP(HI12,'Danh mục'!$A$1:$C$34,3,FALSE))</f>
        <v/>
      </c>
      <c r="HM13" s="10"/>
      <c r="HN13" s="7" t="str">
        <f>IF(HM13="","",VLOOKUP(HM13,'Danh mục'!$A$1:$C$34,2,TRUE))</f>
        <v/>
      </c>
      <c r="HO13" s="6"/>
      <c r="HP13" s="7" t="str">
        <f>IF(HO13="","",HO13*VLOOKUP(HM12,'Danh mục'!$A$1:$C$34,3,FALSE))</f>
        <v/>
      </c>
      <c r="HQ13" s="10"/>
      <c r="HR13" s="7" t="str">
        <f>IF(HQ13="","",VLOOKUP(HQ13,'Danh mục'!$A$1:$C$34,2,TRUE))</f>
        <v/>
      </c>
      <c r="HS13" s="6"/>
      <c r="HT13" s="7" t="str">
        <f>IF(HS13="","",HS13*VLOOKUP(HQ12,'Danh mục'!$A$1:$C$34,3,FALSE))</f>
        <v/>
      </c>
      <c r="HU13" s="10"/>
      <c r="HV13" s="7" t="str">
        <f>IF(HU13="","",VLOOKUP(HU13,'Danh mục'!$A$1:$C$34,2,TRUE))</f>
        <v/>
      </c>
      <c r="HW13" s="6"/>
      <c r="HX13" s="7" t="str">
        <f>IF(HW13="","",HW13*VLOOKUP(HU12,'Danh mục'!$A$1:$C$34,3,FALSE))</f>
        <v/>
      </c>
      <c r="HY13" s="10"/>
      <c r="HZ13" s="7" t="str">
        <f>IF(HY13="","",VLOOKUP(HY13,'Danh mục'!$A$1:$C$34,2,TRUE))</f>
        <v/>
      </c>
      <c r="IA13" s="6"/>
      <c r="IB13" s="7" t="str">
        <f>IF(IA13="","",IA13*VLOOKUP(HY12,'Danh mục'!$A$1:$C$34,3,FALSE))</f>
        <v/>
      </c>
      <c r="IC13" s="10"/>
      <c r="ID13" s="7" t="str">
        <f>IF(IC13="","",VLOOKUP(IC13,'Danh mục'!$A$1:$C$34,2,TRUE))</f>
        <v/>
      </c>
      <c r="IE13" s="6"/>
      <c r="IF13" s="7" t="str">
        <f>IF(IE13="","",IE13*VLOOKUP(IC12,'Danh mục'!$A$1:$C$34,3,FALSE))</f>
        <v/>
      </c>
      <c r="IG13" s="10"/>
      <c r="IH13" s="7" t="str">
        <f>IF(IG13="","",VLOOKUP(IG13,'Danh mục'!$A$1:$C$34,2,TRUE))</f>
        <v/>
      </c>
      <c r="II13" s="6"/>
      <c r="IJ13" s="7" t="str">
        <f>IF(II13="","",II13*VLOOKUP(IG12,'Danh mục'!$A$1:$C$34,3,FALSE))</f>
        <v/>
      </c>
      <c r="IK13" s="10"/>
      <c r="IL13" s="7" t="str">
        <f>IF(IK13="","",VLOOKUP(IK13,'Danh mục'!$A$1:$C$34,2,TRUE))</f>
        <v/>
      </c>
      <c r="IM13" s="6"/>
      <c r="IN13" s="7" t="str">
        <f>IF(IM13="","",IM13*VLOOKUP(IK12,'Danh mục'!$A$1:$C$34,3,FALSE))</f>
        <v/>
      </c>
      <c r="IO13" s="10"/>
      <c r="IP13" s="7" t="str">
        <f>IF(IO13="","",VLOOKUP(IO13,'Danh mục'!$A$1:$C$34,2,TRUE))</f>
        <v/>
      </c>
      <c r="IQ13" s="6"/>
      <c r="IR13" s="7" t="str">
        <f>IF(IQ13="","",IQ13*VLOOKUP(IO12,'Danh mục'!$A$1:$C$34,3,FALSE))</f>
        <v/>
      </c>
      <c r="IS13" s="10"/>
      <c r="IT13" s="7" t="str">
        <f>IF(IS13="","",VLOOKUP(IS13,'Danh mục'!$A$1:$C$34,2,TRUE))</f>
        <v/>
      </c>
      <c r="IU13" s="6"/>
      <c r="IV13" s="7" t="str">
        <f>IF(IU13="","",IU13*VLOOKUP(IS12,'Danh mục'!$A$1:$C$34,3,FALSE))</f>
        <v/>
      </c>
      <c r="IW13" s="10"/>
      <c r="IX13" s="7" t="str">
        <f>IF(IW13="","",VLOOKUP(IW13,'Danh mục'!$A$1:$C$34,2,TRUE))</f>
        <v/>
      </c>
      <c r="IY13" s="6"/>
      <c r="IZ13" s="7" t="str">
        <f>IF(IY13="","",IY13*VLOOKUP(IW12,'Danh mục'!$A$1:$C$34,3,FALSE))</f>
        <v/>
      </c>
      <c r="JA13" s="10"/>
      <c r="JB13" s="7" t="str">
        <f>IF(JA13="","",VLOOKUP(JA13,'Danh mục'!$A$1:$C$34,2,TRUE))</f>
        <v/>
      </c>
      <c r="JC13" s="6"/>
      <c r="JD13" s="7" t="str">
        <f>IF(JC13="","",JC13*VLOOKUP(JA12,'Danh mục'!$A$1:$C$34,3,FALSE))</f>
        <v/>
      </c>
      <c r="JE13" s="10"/>
      <c r="JF13" s="7" t="str">
        <f>IF(JE13="","",JE13*VLOOKUP(JC12,'Danh mục'!$A$1:$C$34,3,FALSE))</f>
        <v/>
      </c>
      <c r="JG13" s="6"/>
      <c r="JH13" s="7" t="str">
        <f>IF(JG13="","",JG13*VLOOKUP(JE12,'Danh mục'!$A$1:$C$34,3,FALSE))</f>
        <v/>
      </c>
      <c r="JI13" s="10"/>
      <c r="JJ13" s="7" t="str">
        <f>IF(JI13="","",VLOOKUP(JI13,'Danh mục'!$A$1:$C$34,2,TRUE))</f>
        <v/>
      </c>
      <c r="JK13" s="6"/>
      <c r="JL13" s="7" t="str">
        <f>IF(JK13="","",JK13*VLOOKUP(JI12,'Danh mục'!$A$1:$C$34,3,FALSE))</f>
        <v/>
      </c>
      <c r="JM13" s="10"/>
      <c r="JN13" s="7" t="str">
        <f>IF(JM13="","",VLOOKUP(JM13,'Danh mục'!$A$1:$C$34,2,TRUE))</f>
        <v/>
      </c>
      <c r="JO13" s="6"/>
      <c r="JP13" s="7" t="str">
        <f>IF(JO13="","",JO13*VLOOKUP(JM12,'Danh mục'!$A$1:$C$34,3,FALSE))</f>
        <v/>
      </c>
      <c r="JQ13" s="10"/>
      <c r="JR13" s="7" t="str">
        <f>IF(JQ13="","",VLOOKUP(JQ13,'Danh mục'!$A$1:$C$34,2,TRUE))</f>
        <v/>
      </c>
      <c r="JS13" s="6"/>
      <c r="JT13" s="7" t="str">
        <f>IF(JS13="","",JS13*VLOOKUP(JQ12,'Danh mục'!$A$1:$C$34,3,FALSE))</f>
        <v/>
      </c>
    </row>
    <row r="14" spans="1:280" x14ac:dyDescent="0.2">
      <c r="A14" s="10"/>
      <c r="B14" s="7" t="str">
        <f>IF(A14="","",VLOOKUP(A14,'Danh mục'!$A$1:$C$34,2,TRUE))</f>
        <v/>
      </c>
      <c r="C14" s="6"/>
      <c r="D14" s="7" t="str">
        <f>IF(C14="","",C14*VLOOKUP(A13,'Danh mục'!$A$1:$C$34,3,FALSE))</f>
        <v/>
      </c>
      <c r="E14" s="10"/>
      <c r="F14" s="7" t="str">
        <f>IF(E14="","",VLOOKUP(E14,'Danh mục'!$A$1:$C$34,2,TRUE))</f>
        <v/>
      </c>
      <c r="G14" s="6"/>
      <c r="H14" s="7" t="str">
        <f>IF(G14="","",G14*VLOOKUP(E13,'Danh mục'!$A$1:$C$34,3,FALSE))</f>
        <v/>
      </c>
      <c r="I14" s="10"/>
      <c r="J14" s="7" t="str">
        <f>IF(I14="","",VLOOKUP(I14,'Danh mục'!$A$1:$C$34,2,TRUE))</f>
        <v/>
      </c>
      <c r="K14" s="6"/>
      <c r="L14" s="7" t="str">
        <f>IF(K14="","",K14*VLOOKUP(I13,'Danh mục'!$A$1:$C$34,3,FALSE))</f>
        <v/>
      </c>
      <c r="M14" s="10"/>
      <c r="N14" s="7" t="str">
        <f>IF(M14="","",VLOOKUP(M14,'Danh mục'!$A$1:$C$34,2,TRUE))</f>
        <v/>
      </c>
      <c r="O14" s="6"/>
      <c r="P14" s="7" t="str">
        <f>IF(O14="","",O14*VLOOKUP(M13,'Danh mục'!$A$1:$C$34,3,FALSE))</f>
        <v/>
      </c>
      <c r="Q14" s="10"/>
      <c r="R14" s="7" t="str">
        <f>IF(Q14="","",VLOOKUP(Q14,'[1]Danh mục'!$A$1:$C$31,2,FALSE))</f>
        <v/>
      </c>
      <c r="S14" s="6"/>
      <c r="T14" s="7" t="str">
        <f>IF(S14="","",S14*VLOOKUP(Q13,'Danh mục'!$A$1:$C$34,3,FALSE))</f>
        <v/>
      </c>
      <c r="U14" s="10"/>
      <c r="V14" s="7" t="str">
        <f>IF(U14="","",VLOOKUP(U14,'Danh mục'!$A$1:$C$34,2,TRUE))</f>
        <v/>
      </c>
      <c r="W14" s="6"/>
      <c r="X14" s="7" t="str">
        <f>IF(W14="","",W14*VLOOKUP(U13,'Danh mục'!$A$1:$C$34,3,FALSE))</f>
        <v/>
      </c>
      <c r="Y14" s="10">
        <v>15</v>
      </c>
      <c r="Z14" s="7" t="str">
        <f>IF(Y14="","",VLOOKUP(Y14,'Danh mục'!$A$1:$C$34,2,TRUE))</f>
        <v>Giác hơi</v>
      </c>
      <c r="AA14" s="6"/>
      <c r="AB14" s="7" t="str">
        <f>IF(AA14="","",AA14*VLOOKUP(Y13,'Danh mục'!$A$1:$C$34,3,FALSE))</f>
        <v/>
      </c>
      <c r="AC14" s="10"/>
      <c r="AD14" s="7" t="str">
        <f>IF(AC14="","",VLOOKUP(AC14,'Danh mục'!$A$1:$C$34,2,TRUE))</f>
        <v/>
      </c>
      <c r="AE14" s="6"/>
      <c r="AF14" s="7" t="str">
        <f>IF(AE14="","",AE14*VLOOKUP(AC13,'Danh mục'!$A$1:$C$34,3,FALSE))</f>
        <v/>
      </c>
      <c r="AG14" s="10"/>
      <c r="AH14" s="7" t="str">
        <f>IF(AG14="","",VLOOKUP(AG14,'Danh mục'!$A$1:$C$34,2,TRUE))</f>
        <v/>
      </c>
      <c r="AI14" s="6"/>
      <c r="AJ14" s="7" t="str">
        <f>IF(AI14="","",AI14*VLOOKUP(AG13,'Danh mục'!$A$1:$C$34,3,FALSE))</f>
        <v/>
      </c>
      <c r="AK14" s="10"/>
      <c r="AL14" s="7" t="str">
        <f>IF(AK14="","",VLOOKUP(AK14,'Danh mục'!$A$1:$C$34,2,TRUE))</f>
        <v/>
      </c>
      <c r="AM14" s="6"/>
      <c r="AN14" s="7" t="str">
        <f>IF(AM14="","",AM14*VLOOKUP(AK13,'Danh mục'!$A$1:$C$34,3,FALSE))</f>
        <v/>
      </c>
      <c r="AO14" s="10"/>
      <c r="AP14" s="7" t="str">
        <f>IF(AO14="","",VLOOKUP(AO14,'Danh mục'!$A$1:$C$34,2,TRUE))</f>
        <v/>
      </c>
      <c r="AQ14" s="6"/>
      <c r="AR14" s="7" t="str">
        <f>IF(AQ14="","",AQ14*VLOOKUP(AO13,'Danh mục'!$A$1:$C$34,3,FALSE))</f>
        <v/>
      </c>
      <c r="AS14" s="10"/>
      <c r="AT14" s="7" t="str">
        <f>IF(AS14="","",VLOOKUP(AS14,'Danh mục'!$A$1:$C$34,2,TRUE))</f>
        <v/>
      </c>
      <c r="AU14" s="6"/>
      <c r="AV14" s="7" t="str">
        <f>IF(AU14="","",AU14*VLOOKUP(AS13,'Danh mục'!$A$1:$C$34,3,FALSE))</f>
        <v/>
      </c>
      <c r="AW14" s="10"/>
      <c r="AX14" s="7" t="str">
        <f>IF(AW14="","",VLOOKUP(AW14,'Danh mục'!$A$1:$C$34,2,TRUE))</f>
        <v/>
      </c>
      <c r="AY14" s="6"/>
      <c r="AZ14" s="7" t="str">
        <f>IF(AY14="","",AY14*VLOOKUP(AW13,'Danh mục'!$A$1:$C$34,3,FALSE))</f>
        <v/>
      </c>
      <c r="BA14" s="10"/>
      <c r="BB14" s="7" t="str">
        <f>IF(BA14="","",VLOOKUP(BA14,'Danh mục'!$A$1:$C$34,2,TRUE))</f>
        <v/>
      </c>
      <c r="BC14" s="6"/>
      <c r="BD14" s="7" t="str">
        <f>IF(BC14="","",BC14*VLOOKUP(BA13,'Danh mục'!$A$1:$C$34,3,FALSE))</f>
        <v/>
      </c>
      <c r="BE14" s="10"/>
      <c r="BF14" s="7" t="str">
        <f>IF(BE14="","",VLOOKUP(BE14,'Danh mục'!$A$1:$C$34,2,TRUE))</f>
        <v/>
      </c>
      <c r="BG14" s="6"/>
      <c r="BH14" s="7" t="str">
        <f>IF(BG14="","",BG14*VLOOKUP(BE13,'Danh mục'!$A$1:$C$34,3,FALSE))</f>
        <v/>
      </c>
      <c r="BI14" s="10"/>
      <c r="BJ14" s="7" t="str">
        <f>IF(BI14="","",VLOOKUP(BI14,'Danh mục'!$A$1:$C$34,2,TRUE))</f>
        <v/>
      </c>
      <c r="BK14" s="6"/>
      <c r="BL14" s="7" t="str">
        <f>IF(BK14="","",BK14*VLOOKUP(BI13,'Danh mục'!$A$1:$C$34,3,FALSE))</f>
        <v/>
      </c>
      <c r="BM14" s="10"/>
      <c r="BN14" s="7" t="str">
        <f>IF(BM14="","",VLOOKUP(BM14,'Danh mục'!$A$1:$C$34,2,TRUE))</f>
        <v/>
      </c>
      <c r="BO14" s="6"/>
      <c r="BP14" s="7" t="str">
        <f>IF(BO14="","",BO14*VLOOKUP(BM13,'Danh mục'!$A$1:$C$34,3,FALSE))</f>
        <v/>
      </c>
      <c r="BQ14" s="10">
        <v>14</v>
      </c>
      <c r="BR14" s="7" t="str">
        <f>IF(BQ14="","",VLOOKUP(BQ14,'Danh mục'!$A$1:$C$34,2,TRUE))</f>
        <v>Đá nóng</v>
      </c>
      <c r="BS14" s="6"/>
      <c r="BT14" s="7" t="str">
        <f>IF(BS14="","",BS14*VLOOKUP(BQ13,'Danh mục'!$A$1:$C$34,3,FALSE))</f>
        <v/>
      </c>
      <c r="BU14" s="10"/>
      <c r="BV14" s="7" t="str">
        <f>IF(BU14="","",VLOOKUP(BU14,'Danh mục'!$A$1:$C$34,2,TRUE))</f>
        <v/>
      </c>
      <c r="BW14" s="6"/>
      <c r="BX14" s="7" t="str">
        <f>IF(BW14="","",BW14*VLOOKUP(BU13,'Danh mục'!$A$1:$C$34,3,FALSE))</f>
        <v/>
      </c>
      <c r="BY14" s="10"/>
      <c r="BZ14" s="7" t="str">
        <f>IF(BY14="","",VLOOKUP(BY14,'Danh mục'!$A$1:$C$34,2,TRUE))</f>
        <v/>
      </c>
      <c r="CA14" s="6"/>
      <c r="CB14" s="7" t="str">
        <f>IF(CA14="","",CA14*VLOOKUP(BY13,'Danh mục'!$A$1:$C$34,3,FALSE))</f>
        <v/>
      </c>
      <c r="CC14" s="10"/>
      <c r="CD14" s="7" t="str">
        <f>IF(CC14="","",VLOOKUP(CC14,'Danh mục'!$A$1:$C$34,2,TRUE))</f>
        <v/>
      </c>
      <c r="CE14" s="6"/>
      <c r="CF14" s="7" t="str">
        <f>IF(CE14="","",CE14*VLOOKUP(CC13,'Danh mục'!$A$1:$C$34,3,FALSE))</f>
        <v/>
      </c>
      <c r="CG14" s="133"/>
      <c r="CH14" s="134" t="str">
        <f>IF(CG14="","",VLOOKUP(CG14,'Danh mục'!$A$1:$C$34,2,TRUE))</f>
        <v/>
      </c>
      <c r="CI14" s="135"/>
      <c r="CJ14" s="134" t="str">
        <f>IF(CI14="","",CI14*VLOOKUP(CG13,'Danh mục'!$A$1:$C$34,3,FALSE))</f>
        <v/>
      </c>
      <c r="CK14" s="10"/>
      <c r="CL14" s="7" t="str">
        <f>IF(CK14="","",VLOOKUP(CK14,'Danh mục'!$A$1:$C$34,2,TRUE))</f>
        <v/>
      </c>
      <c r="CM14" s="6"/>
      <c r="CN14" s="7" t="str">
        <f>IF(CM14="","",CM14*VLOOKUP(CK13,'Danh mục'!$A$1:$C$34,3,FALSE))</f>
        <v/>
      </c>
      <c r="CO14" s="10"/>
      <c r="CP14" s="7" t="str">
        <f>IF(CO14="","",VLOOKUP(CO14,'Danh mục'!$A$1:$C$34,2,TRUE))</f>
        <v/>
      </c>
      <c r="CQ14" s="6"/>
      <c r="CR14" s="7" t="str">
        <f>IF(CQ14="","",CQ14*VLOOKUP(CO13,'Danh mục'!$A$1:$C$34,3,FALSE))</f>
        <v/>
      </c>
      <c r="CS14" s="10"/>
      <c r="CT14" s="7" t="str">
        <f>IF(CS14="","",VLOOKUP(CS14,'Danh mục'!$A$1:$C$34,2,TRUE))</f>
        <v/>
      </c>
      <c r="CU14" s="6"/>
      <c r="CV14" s="7" t="str">
        <f>IF(CU14="","",CU14*VLOOKUP(CS13,'Danh mục'!$A$1:$C$34,3,FALSE))</f>
        <v/>
      </c>
      <c r="CW14" s="10"/>
      <c r="CX14" s="7" t="str">
        <f>IF(CW14="","",VLOOKUP(CW14,'Danh mục'!$A$1:$C$34,2,TRUE))</f>
        <v/>
      </c>
      <c r="CY14" s="6"/>
      <c r="CZ14" s="7" t="str">
        <f>IF(CY14="","",CY14*VLOOKUP(CW13,'Danh mục'!$A$1:$C$34,3,FALSE))</f>
        <v/>
      </c>
      <c r="DA14" s="10"/>
      <c r="DB14" s="7" t="str">
        <f>IF(DA14="","",VLOOKUP(DA14,'Danh mục'!$A$1:$C$34,2,TRUE))</f>
        <v/>
      </c>
      <c r="DC14" s="6"/>
      <c r="DD14" s="7" t="str">
        <f>IF(DC14="","",DC14*VLOOKUP(DA13,'Danh mục'!$A$1:$C$34,3,FALSE))</f>
        <v/>
      </c>
      <c r="DE14" s="10"/>
      <c r="DF14" s="7" t="str">
        <f>IF(DE14="","",VLOOKUP(DE14,'Danh mục'!$A$1:$C$34,2,TRUE))</f>
        <v/>
      </c>
      <c r="DG14" s="6"/>
      <c r="DH14" s="7" t="str">
        <f>IF(DG14="","",DG14*VLOOKUP(DE13,'Danh mục'!$A$1:$C$34,3,FALSE))</f>
        <v/>
      </c>
      <c r="DI14" s="10">
        <v>18</v>
      </c>
      <c r="DJ14" s="7" t="str">
        <f>IF(DI14="","",VLOOKUP(DI14,'Danh mục'!$A$1:$C$34,2,TRUE))</f>
        <v>Phòng VIP 1</v>
      </c>
      <c r="DK14" s="6"/>
      <c r="DL14" s="7" t="str">
        <f>IF(DK14="","",DK14*VLOOKUP(DI13,'Danh mục'!$A$1:$C$34,3,FALSE))</f>
        <v/>
      </c>
      <c r="DM14" s="10"/>
      <c r="DN14" s="7" t="str">
        <f>IF(DM14="","",VLOOKUP(DM14,'Danh mục'!$A$1:$C$34,2,TRUE))</f>
        <v/>
      </c>
      <c r="DO14" s="6"/>
      <c r="DP14" s="7" t="str">
        <f>IF(DO14="","",DO14*VLOOKUP(DM13,'Danh mục'!$A$1:$C$34,3,FALSE))</f>
        <v/>
      </c>
      <c r="DQ14" s="10"/>
      <c r="DR14" s="7" t="str">
        <f>IF(DQ14="","",VLOOKUP(DQ14,'Danh mục'!$A$1:$C$34,2,TRUE))</f>
        <v/>
      </c>
      <c r="DS14" s="6"/>
      <c r="DT14" s="7" t="str">
        <f>IF(DS14="","",DS14*VLOOKUP(DQ13,'Danh mục'!$A$1:$C$34,3,FALSE))</f>
        <v/>
      </c>
      <c r="DU14" s="10"/>
      <c r="DV14" s="7" t="str">
        <f>IF(DU14="","",VLOOKUP(DU14,'Danh mục'!$A$1:$C$34,2,TRUE))</f>
        <v/>
      </c>
      <c r="DW14" s="6"/>
      <c r="DX14" s="7" t="str">
        <f>IF(DW14="","",DW14*VLOOKUP(DU13,'Danh mục'!$A$1:$C$34,3,FALSE))</f>
        <v/>
      </c>
      <c r="DY14" s="10"/>
      <c r="DZ14" s="7" t="str">
        <f>IF(DY14="","",VLOOKUP(DY14,'Danh mục'!$A$1:$C$34,2,TRUE))</f>
        <v/>
      </c>
      <c r="EA14" s="6"/>
      <c r="EB14" s="7" t="str">
        <f>IF(EA14="","",EA14*VLOOKUP(DY13,'Danh mục'!$A$1:$C$34,3,FALSE))</f>
        <v/>
      </c>
      <c r="EC14" s="10"/>
      <c r="ED14" s="7" t="str">
        <f>IF(EC14="","",VLOOKUP(EC14,'Danh mục'!$A$1:$C$34,2,TRUE))</f>
        <v/>
      </c>
      <c r="EE14" s="6"/>
      <c r="EF14" s="7" t="str">
        <f>IF(EE14="","",EE14*VLOOKUP(EC13,'Danh mục'!$A$1:$C$34,3,FALSE))</f>
        <v/>
      </c>
      <c r="EG14" s="10">
        <v>18</v>
      </c>
      <c r="EH14" s="7" t="str">
        <f>IF(EG14="","",VLOOKUP(EG14,'Danh mục'!$A$1:$C$34,2,TRUE))</f>
        <v>Phòng VIP 1</v>
      </c>
      <c r="EI14" s="6"/>
      <c r="EJ14" s="7" t="str">
        <f>IF(EI14="","",EI14*VLOOKUP(EG13,'Danh mục'!$A$1:$C$34,3,FALSE))</f>
        <v/>
      </c>
      <c r="EK14" s="10">
        <v>18</v>
      </c>
      <c r="EL14" s="7" t="str">
        <f>IF(EK14="","",VLOOKUP(EK14,'Danh mục'!$A$1:$C$34,2,TRUE))</f>
        <v>Phòng VIP 1</v>
      </c>
      <c r="EM14" s="6"/>
      <c r="EN14" s="7" t="str">
        <f>IF(EM14="","",EM14*VLOOKUP(EK13,'Danh mục'!$A$1:$C$34,3,FALSE))</f>
        <v/>
      </c>
      <c r="EO14" s="10"/>
      <c r="EP14" s="7" t="str">
        <f>IF(EO14="","",VLOOKUP(EO14,'Danh mục'!$A$1:$C$34,2,TRUE))</f>
        <v/>
      </c>
      <c r="EQ14" s="6"/>
      <c r="ER14" s="7" t="str">
        <f>IF(EQ14="","",EQ14*VLOOKUP(EO13,'Danh mục'!$A$1:$C$34,3,FALSE))</f>
        <v/>
      </c>
      <c r="ES14" s="10"/>
      <c r="ET14" s="7" t="str">
        <f>IF(ES14="","",VLOOKUP(ES14,'Danh mục'!$A$1:$C$34,2,TRUE))</f>
        <v/>
      </c>
      <c r="EU14" s="6"/>
      <c r="EV14" s="7" t="str">
        <f>IF(EU14="","",EU14*VLOOKUP(ES13,'Danh mục'!$A$1:$C$34,3,FALSE))</f>
        <v/>
      </c>
      <c r="EW14" s="10"/>
      <c r="EX14" s="7" t="str">
        <f>IF(EW14="","",VLOOKUP(EW14,'Danh mục'!$A$1:$C$34,2,TRUE))</f>
        <v/>
      </c>
      <c r="EY14" s="6"/>
      <c r="EZ14" s="7" t="str">
        <f>IF(EY14="","",EY14*VLOOKUP(EW13,'Danh mục'!$A$1:$C$34,3,FALSE))</f>
        <v/>
      </c>
      <c r="FA14" s="10"/>
      <c r="FB14" s="7" t="str">
        <f>IF(FA14="","",VLOOKUP(FA14,'Danh mục'!$A$1:$C$34,2,TRUE))</f>
        <v/>
      </c>
      <c r="FC14" s="6"/>
      <c r="FD14" s="7" t="str">
        <f>IF(FC14="","",FC14*VLOOKUP(FA13,'Danh mục'!$A$1:$C$34,3,FALSE))</f>
        <v/>
      </c>
      <c r="FE14" s="10"/>
      <c r="FF14" s="7" t="str">
        <f>IF(FE14="","",VLOOKUP(FE14,'Danh mục'!$A$1:$C$34,2,TRUE))</f>
        <v/>
      </c>
      <c r="FG14" s="6"/>
      <c r="FH14" s="7" t="str">
        <f>IF(FG14="","",FG14*VLOOKUP(FE13,'Danh mục'!$A$1:$C$34,3,FALSE))</f>
        <v/>
      </c>
      <c r="FI14" s="10"/>
      <c r="FJ14" s="7" t="str">
        <f>IF(FI14="","",VLOOKUP(FI14,'Danh mục'!$A$1:$C$34,2,TRUE))</f>
        <v/>
      </c>
      <c r="FK14" s="6"/>
      <c r="FL14" s="7" t="str">
        <f>IF(FK14="","",FK14*VLOOKUP(FI13,'Danh mục'!$A$1:$C$34,3,FALSE))</f>
        <v/>
      </c>
      <c r="FM14" s="10"/>
      <c r="FN14" s="7" t="str">
        <f>IF(FM14="","",VLOOKUP(FM14,'Danh mục'!$A$1:$C$34,2,TRUE))</f>
        <v/>
      </c>
      <c r="FO14" s="6"/>
      <c r="FP14" s="7" t="str">
        <f>IF(FO14="","",FO14*VLOOKUP(FM13,'Danh mục'!$A$1:$C$34,3,FALSE))</f>
        <v/>
      </c>
      <c r="FQ14" s="10">
        <v>18</v>
      </c>
      <c r="FR14" s="7" t="str">
        <f>IF(FQ14="","",VLOOKUP(FQ14,'Danh mục'!$A$1:$C$34,2,TRUE))</f>
        <v>Phòng VIP 1</v>
      </c>
      <c r="FS14" s="6"/>
      <c r="FT14" s="7" t="str">
        <f>IF(FS14="","",FS14*VLOOKUP(FQ13,'Danh mục'!$A$1:$C$34,3,FALSE))</f>
        <v/>
      </c>
      <c r="FU14" s="10"/>
      <c r="FV14" s="7" t="str">
        <f>IF(FU14="","",VLOOKUP(FU14,'Danh mục'!$A$1:$C$34,2,TRUE))</f>
        <v/>
      </c>
      <c r="FW14" s="6"/>
      <c r="FX14" s="7" t="str">
        <f>IF(FW14="","",FW14*VLOOKUP(FU13,'Danh mục'!$A$1:$C$34,3,FALSE))</f>
        <v/>
      </c>
      <c r="FY14" s="10"/>
      <c r="FZ14" s="7" t="str">
        <f>IF(FY14="","",VLOOKUP(FY14,'Danh mục'!$A$1:$C$34,2,TRUE))</f>
        <v/>
      </c>
      <c r="GA14" s="6"/>
      <c r="GB14" s="7" t="str">
        <f>IF(GA14="","",GA14*VLOOKUP(FY13,'Danh mục'!$A$1:$C$34,3,FALSE))</f>
        <v/>
      </c>
      <c r="GC14" s="10">
        <v>18</v>
      </c>
      <c r="GD14" s="7" t="str">
        <f>IF(GC14="","",VLOOKUP(GC14,'Danh mục'!$A$1:$C$34,2,TRUE))</f>
        <v>Phòng VIP 1</v>
      </c>
      <c r="GE14" s="6"/>
      <c r="GF14" s="7" t="str">
        <f>IF(GE14="","",GE14*VLOOKUP(GC13,'Danh mục'!$A$1:$C$34,3,FALSE))</f>
        <v/>
      </c>
      <c r="GG14" s="10"/>
      <c r="GH14" s="7" t="str">
        <f>IF(GG14="","",VLOOKUP(GG14,'Danh mục'!$A$1:$C$34,2,TRUE))</f>
        <v/>
      </c>
      <c r="GI14" s="6"/>
      <c r="GJ14" s="7" t="str">
        <f>IF(GI14="","",GI14*VLOOKUP(GG13,'Danh mục'!$A$1:$C$34,3,FALSE))</f>
        <v/>
      </c>
      <c r="GK14" s="10"/>
      <c r="GL14" s="7" t="str">
        <f>IF(GK14="","",VLOOKUP(GK14,'Danh mục'!$A$1:$C$34,2,TRUE))</f>
        <v/>
      </c>
      <c r="GM14" s="6"/>
      <c r="GN14" s="7" t="str">
        <f>IF(GM14="","",GM14*VLOOKUP(GK13,'Danh mục'!$A$1:$C$34,3,FALSE))</f>
        <v/>
      </c>
      <c r="GO14" s="10"/>
      <c r="GP14" s="7" t="str">
        <f>IF(GO14="","",VLOOKUP(GO14,'Danh mục'!$A$1:$C$34,2,TRUE))</f>
        <v/>
      </c>
      <c r="GQ14" s="6"/>
      <c r="GR14" s="7" t="str">
        <f>IF(GQ14="","",GQ14*VLOOKUP(GO13,'Danh mục'!$A$1:$C$34,3,FALSE))</f>
        <v/>
      </c>
      <c r="GS14" s="10"/>
      <c r="GT14" s="7" t="str">
        <f>IF(GS14="","",VLOOKUP(GS14,'Danh mục'!$A$1:$C$34,2,TRUE))</f>
        <v/>
      </c>
      <c r="GU14" s="6"/>
      <c r="GV14" s="7" t="str">
        <f>IF(GU14="","",GU14*VLOOKUP(GS13,'Danh mục'!$A$1:$C$34,3,FALSE))</f>
        <v/>
      </c>
      <c r="GW14" s="10"/>
      <c r="GX14" s="7" t="str">
        <f>IF(GW14="","",VLOOKUP(GW14,'Danh mục'!$A$1:$C$34,2,TRUE))</f>
        <v/>
      </c>
      <c r="GY14" s="6"/>
      <c r="GZ14" s="7" t="str">
        <f>IF(GY14="","",GY14*VLOOKUP(GW13,'Danh mục'!$A$1:$C$34,3,FALSE))</f>
        <v/>
      </c>
      <c r="HA14" s="10"/>
      <c r="HB14" s="7" t="str">
        <f>IF(HA14="","",VLOOKUP(HA14,'Danh mục'!$A$1:$C$34,2,TRUE))</f>
        <v/>
      </c>
      <c r="HC14" s="6"/>
      <c r="HD14" s="7" t="str">
        <f>IF(HC14="","",HC14*VLOOKUP(HA13,'Danh mục'!$A$1:$C$34,3,FALSE))</f>
        <v/>
      </c>
      <c r="HE14" s="10"/>
      <c r="HF14" s="7" t="str">
        <f>IF(HE14="","",VLOOKUP(HE14,'Danh mục'!$A$1:$C$34,2,TRUE))</f>
        <v/>
      </c>
      <c r="HG14" s="6"/>
      <c r="HH14" s="7" t="str">
        <f>IF(HG14="","",HG14*VLOOKUP(HE13,'Danh mục'!$A$1:$C$34,3,FALSE))</f>
        <v/>
      </c>
      <c r="HI14" s="10"/>
      <c r="HJ14" s="7" t="str">
        <f>IF(HI14="","",VLOOKUP(HI14,'Danh mục'!$A$1:$C$34,2,TRUE))</f>
        <v/>
      </c>
      <c r="HK14" s="6"/>
      <c r="HL14" s="7" t="str">
        <f>IF(HK14="","",HK14*VLOOKUP(HI13,'Danh mục'!$A$1:$C$34,3,FALSE))</f>
        <v/>
      </c>
      <c r="HM14" s="10"/>
      <c r="HN14" s="7" t="str">
        <f>IF(HM14="","",VLOOKUP(HM14,'Danh mục'!$A$1:$C$34,2,TRUE))</f>
        <v/>
      </c>
      <c r="HO14" s="6"/>
      <c r="HP14" s="7" t="str">
        <f>IF(HO14="","",HO14*VLOOKUP(HM13,'Danh mục'!$A$1:$C$34,3,FALSE))</f>
        <v/>
      </c>
      <c r="HQ14" s="10"/>
      <c r="HR14" s="7" t="str">
        <f>IF(HQ14="","",VLOOKUP(HQ14,'Danh mục'!$A$1:$C$34,2,TRUE))</f>
        <v/>
      </c>
      <c r="HS14" s="6"/>
      <c r="HT14" s="7" t="str">
        <f>IF(HS14="","",HS14*VLOOKUP(HQ13,'Danh mục'!$A$1:$C$34,3,FALSE))</f>
        <v/>
      </c>
      <c r="HU14" s="10"/>
      <c r="HV14" s="7" t="str">
        <f>IF(HU14="","",VLOOKUP(HU14,'Danh mục'!$A$1:$C$34,2,TRUE))</f>
        <v/>
      </c>
      <c r="HW14" s="6"/>
      <c r="HX14" s="7" t="str">
        <f>IF(HW14="","",HW14*VLOOKUP(HU13,'Danh mục'!$A$1:$C$34,3,FALSE))</f>
        <v/>
      </c>
      <c r="HY14" s="10"/>
      <c r="HZ14" s="7" t="str">
        <f>IF(HY14="","",VLOOKUP(HY14,'Danh mục'!$A$1:$C$34,2,TRUE))</f>
        <v/>
      </c>
      <c r="IA14" s="6"/>
      <c r="IB14" s="7" t="str">
        <f>IF(IA14="","",IA14*VLOOKUP(HY13,'Danh mục'!$A$1:$C$34,3,FALSE))</f>
        <v/>
      </c>
      <c r="IC14" s="10"/>
      <c r="ID14" s="7" t="str">
        <f>IF(IC14="","",VLOOKUP(IC14,'Danh mục'!$A$1:$C$34,2,TRUE))</f>
        <v/>
      </c>
      <c r="IE14" s="6"/>
      <c r="IF14" s="7" t="str">
        <f>IF(IE14="","",IE14*VLOOKUP(IC13,'Danh mục'!$A$1:$C$34,3,FALSE))</f>
        <v/>
      </c>
      <c r="IG14" s="10"/>
      <c r="IH14" s="7" t="str">
        <f>IF(IG14="","",VLOOKUP(IG14,'Danh mục'!$A$1:$C$34,2,TRUE))</f>
        <v/>
      </c>
      <c r="II14" s="6"/>
      <c r="IJ14" s="7" t="str">
        <f>IF(II14="","",II14*VLOOKUP(IG13,'Danh mục'!$A$1:$C$34,3,FALSE))</f>
        <v/>
      </c>
      <c r="IK14" s="10"/>
      <c r="IL14" s="7" t="str">
        <f>IF(IK14="","",VLOOKUP(IK14,'Danh mục'!$A$1:$C$34,2,TRUE))</f>
        <v/>
      </c>
      <c r="IM14" s="6"/>
      <c r="IN14" s="7" t="str">
        <f>IF(IM14="","",IM14*VLOOKUP(IK13,'Danh mục'!$A$1:$C$34,3,FALSE))</f>
        <v/>
      </c>
      <c r="IO14" s="10"/>
      <c r="IP14" s="7" t="str">
        <f>IF(IO14="","",VLOOKUP(IO14,'Danh mục'!$A$1:$C$34,2,TRUE))</f>
        <v/>
      </c>
      <c r="IQ14" s="6"/>
      <c r="IR14" s="7" t="str">
        <f>IF(IQ14="","",IQ14*VLOOKUP(IO13,'Danh mục'!$A$1:$C$34,3,FALSE))</f>
        <v/>
      </c>
      <c r="IS14" s="10"/>
      <c r="IT14" s="7" t="str">
        <f>IF(IS14="","",VLOOKUP(IS14,'Danh mục'!$A$1:$C$34,2,TRUE))</f>
        <v/>
      </c>
      <c r="IU14" s="6"/>
      <c r="IV14" s="7" t="str">
        <f>IF(IU14="","",IU14*VLOOKUP(IS13,'Danh mục'!$A$1:$C$34,3,FALSE))</f>
        <v/>
      </c>
      <c r="IW14" s="10"/>
      <c r="IX14" s="7" t="str">
        <f>IF(IW14="","",VLOOKUP(IW14,'Danh mục'!$A$1:$C$34,2,TRUE))</f>
        <v/>
      </c>
      <c r="IY14" s="6"/>
      <c r="IZ14" s="7" t="str">
        <f>IF(IY14="","",IY14*VLOOKUP(IW13,'Danh mục'!$A$1:$C$34,3,FALSE))</f>
        <v/>
      </c>
      <c r="JA14" s="10"/>
      <c r="JB14" s="7" t="str">
        <f>IF(JA14="","",VLOOKUP(JA14,'Danh mục'!$A$1:$C$34,2,TRUE))</f>
        <v/>
      </c>
      <c r="JC14" s="6"/>
      <c r="JD14" s="7" t="str">
        <f>IF(JC14="","",JC14*VLOOKUP(JA13,'Danh mục'!$A$1:$C$34,3,FALSE))</f>
        <v/>
      </c>
      <c r="JE14" s="10"/>
      <c r="JF14" s="7" t="str">
        <f>IF(JE14="","",JE14*VLOOKUP(JC13,'Danh mục'!$A$1:$C$34,3,FALSE))</f>
        <v/>
      </c>
      <c r="JG14" s="6"/>
      <c r="JH14" s="7" t="str">
        <f>IF(JG14="","",JG14*VLOOKUP(JE13,'Danh mục'!$A$1:$C$34,3,FALSE))</f>
        <v/>
      </c>
      <c r="JI14" s="10"/>
      <c r="JJ14" s="7" t="str">
        <f>IF(JI14="","",VLOOKUP(JI14,'Danh mục'!$A$1:$C$34,2,TRUE))</f>
        <v/>
      </c>
      <c r="JK14" s="6"/>
      <c r="JL14" s="7" t="str">
        <f>IF(JK14="","",JK14*VLOOKUP(JI13,'Danh mục'!$A$1:$C$34,3,FALSE))</f>
        <v/>
      </c>
      <c r="JM14" s="10"/>
      <c r="JN14" s="7" t="str">
        <f>IF(JM14="","",VLOOKUP(JM14,'Danh mục'!$A$1:$C$34,2,TRUE))</f>
        <v/>
      </c>
      <c r="JO14" s="6"/>
      <c r="JP14" s="7" t="str">
        <f>IF(JO14="","",JO14*VLOOKUP(JM13,'Danh mục'!$A$1:$C$34,3,FALSE))</f>
        <v/>
      </c>
      <c r="JQ14" s="10"/>
      <c r="JR14" s="7" t="str">
        <f>IF(JQ14="","",VLOOKUP(JQ14,'Danh mục'!$A$1:$C$34,2,TRUE))</f>
        <v/>
      </c>
      <c r="JS14" s="6"/>
      <c r="JT14" s="7" t="str">
        <f>IF(JS14="","",JS14*VLOOKUP(JQ13,'Danh mục'!$A$1:$C$34,3,FALSE))</f>
        <v/>
      </c>
    </row>
    <row r="15" spans="1:280" x14ac:dyDescent="0.2">
      <c r="A15" s="10"/>
      <c r="B15" s="7" t="str">
        <f>IF(A15="","",VLOOKUP(A15,'Danh mục'!$A$1:$C$34,2,TRUE))</f>
        <v/>
      </c>
      <c r="C15" s="6"/>
      <c r="D15" s="7" t="str">
        <f>IF(C15="","",C15*VLOOKUP(A14,'Danh mục'!$A$1:$C$34,3,FALSE))</f>
        <v/>
      </c>
      <c r="E15" s="10"/>
      <c r="F15" s="7" t="str">
        <f>IF(E15="","",VLOOKUP(E15,'Danh mục'!$A$1:$C$34,2,TRUE))</f>
        <v/>
      </c>
      <c r="G15" s="6"/>
      <c r="H15" s="7" t="str">
        <f>IF(G15="","",G15*VLOOKUP(E14,'Danh mục'!$A$1:$C$34,3,FALSE))</f>
        <v/>
      </c>
      <c r="I15" s="10"/>
      <c r="J15" s="7" t="str">
        <f>IF(I15="","",VLOOKUP(I15,'Danh mục'!$A$1:$C$34,2,TRUE))</f>
        <v/>
      </c>
      <c r="K15" s="6"/>
      <c r="L15" s="7" t="str">
        <f>IF(K15="","",K15*VLOOKUP(I14,'Danh mục'!$A$1:$C$34,3,FALSE))</f>
        <v/>
      </c>
      <c r="M15" s="10"/>
      <c r="N15" s="7" t="str">
        <f>IF(M15="","",VLOOKUP(M15,'Danh mục'!$A$1:$C$34,2,TRUE))</f>
        <v/>
      </c>
      <c r="O15" s="6"/>
      <c r="P15" s="7" t="str">
        <f>IF(O15="","",O15*VLOOKUP(M14,'Danh mục'!$A$1:$C$34,3,FALSE))</f>
        <v/>
      </c>
      <c r="Q15" s="10"/>
      <c r="R15" s="7" t="str">
        <f>IF(Q15="","",VLOOKUP(Q15,'[1]Danh mục'!$A$1:$C$31,2,FALSE))</f>
        <v/>
      </c>
      <c r="S15" s="6"/>
      <c r="T15" s="7" t="str">
        <f>IF(S15="","",S15*VLOOKUP(Q14,'Danh mục'!$A$1:$C$34,3,FALSE))</f>
        <v/>
      </c>
      <c r="U15" s="10"/>
      <c r="V15" s="7" t="str">
        <f>IF(U15="","",VLOOKUP(U15,'Danh mục'!$A$1:$C$34,2,TRUE))</f>
        <v/>
      </c>
      <c r="W15" s="6"/>
      <c r="X15" s="7" t="str">
        <f>IF(W15="","",W15*VLOOKUP(U14,'Danh mục'!$A$1:$C$34,3,FALSE))</f>
        <v/>
      </c>
      <c r="Y15" s="10"/>
      <c r="Z15" s="7" t="str">
        <f>IF(Y15="","",VLOOKUP(Y15,'Danh mục'!$A$1:$C$34,2,TRUE))</f>
        <v/>
      </c>
      <c r="AA15" s="6">
        <v>1</v>
      </c>
      <c r="AB15" s="7">
        <f>IF(AA15="","",AA15*VLOOKUP(Y14,'Danh mục'!$A$1:$C$34,3,FALSE))</f>
        <v>30000</v>
      </c>
      <c r="AC15" s="10"/>
      <c r="AD15" s="7" t="str">
        <f>IF(AC15="","",VLOOKUP(AC15,'Danh mục'!$A$1:$C$34,2,TRUE))</f>
        <v/>
      </c>
      <c r="AE15" s="6"/>
      <c r="AF15" s="7" t="str">
        <f>IF(AE15="","",AE15*VLOOKUP(AC14,'Danh mục'!$A$1:$C$34,3,FALSE))</f>
        <v/>
      </c>
      <c r="AG15" s="10"/>
      <c r="AH15" s="7" t="str">
        <f>IF(AG15="","",VLOOKUP(AG15,'[1]Danh mục'!$A$1:$C$31,2,FALSE))</f>
        <v/>
      </c>
      <c r="AI15" s="6"/>
      <c r="AJ15" s="7" t="str">
        <f>IF(AI15="","",AI15*VLOOKUP(AG14,'Danh mục'!$A$1:$C$34,3,FALSE))</f>
        <v/>
      </c>
      <c r="AK15" s="10"/>
      <c r="AL15" s="7" t="str">
        <f>IF(AK15="","",VLOOKUP(AK15,'Danh mục'!$A$1:$C$34,2,TRUE))</f>
        <v/>
      </c>
      <c r="AM15" s="6"/>
      <c r="AN15" s="7" t="str">
        <f>IF(AM15="","",AM15*VLOOKUP(AK14,'Danh mục'!$A$1:$C$34,3,FALSE))</f>
        <v/>
      </c>
      <c r="AO15" s="10"/>
      <c r="AP15" s="7" t="str">
        <f>IF(AO15="","",VLOOKUP(AO15,'Danh mục'!$A$1:$C$34,2,TRUE))</f>
        <v/>
      </c>
      <c r="AQ15" s="6"/>
      <c r="AR15" s="7" t="str">
        <f>IF(AQ15="","",AQ15*VLOOKUP(AO14,'Danh mục'!$A$1:$C$34,3,FALSE))</f>
        <v/>
      </c>
      <c r="AS15" s="10"/>
      <c r="AT15" s="7" t="str">
        <f>IF(AS15="","",VLOOKUP(AS15,'Danh mục'!$A$1:$C$34,2,TRUE))</f>
        <v/>
      </c>
      <c r="AU15" s="6"/>
      <c r="AV15" s="7" t="str">
        <f>IF(AU15="","",AU15*VLOOKUP(AS14,'Danh mục'!$A$1:$C$34,3,FALSE))</f>
        <v/>
      </c>
      <c r="AW15" s="10"/>
      <c r="AX15" s="7" t="str">
        <f>IF(AW15="","",VLOOKUP(AW15,'Danh mục'!$A$1:$C$34,2,TRUE))</f>
        <v/>
      </c>
      <c r="AY15" s="6"/>
      <c r="AZ15" s="7" t="str">
        <f>IF(AY15="","",AY15*VLOOKUP(AW14,'Danh mục'!$A$1:$C$34,3,FALSE))</f>
        <v/>
      </c>
      <c r="BA15" s="10"/>
      <c r="BB15" s="7" t="str">
        <f>IF(BA15="","",VLOOKUP(BA15,'Danh mục'!$A$1:$C$34,2,TRUE))</f>
        <v/>
      </c>
      <c r="BC15" s="6"/>
      <c r="BD15" s="7" t="str">
        <f>IF(BC15="","",BC15*VLOOKUP(BA14,'Danh mục'!$A$1:$C$34,3,FALSE))</f>
        <v/>
      </c>
      <c r="BE15" s="10"/>
      <c r="BF15" s="7" t="str">
        <f>IF(BE15="","",VLOOKUP(BE15,'Danh mục'!$A$1:$C$34,2,TRUE))</f>
        <v/>
      </c>
      <c r="BG15" s="6"/>
      <c r="BH15" s="7" t="str">
        <f>IF(BG15="","",BG15*VLOOKUP(BE14,'Danh mục'!$A$1:$C$34,3,FALSE))</f>
        <v/>
      </c>
      <c r="BI15" s="10"/>
      <c r="BJ15" s="7" t="str">
        <f>IF(BI15="","",VLOOKUP(BI15,'Danh mục'!$A$1:$C$34,2,TRUE))</f>
        <v/>
      </c>
      <c r="BK15" s="6"/>
      <c r="BL15" s="7" t="str">
        <f>IF(BK15="","",BK15*VLOOKUP(BI14,'Danh mục'!$A$1:$C$34,3,FALSE))</f>
        <v/>
      </c>
      <c r="BM15" s="10"/>
      <c r="BN15" s="7" t="str">
        <f>IF(BM15="","",VLOOKUP(BM15,'Danh mục'!$A$1:$C$34,2,TRUE))</f>
        <v/>
      </c>
      <c r="BO15" s="6"/>
      <c r="BP15" s="7" t="str">
        <f>IF(BO15="","",BO15*VLOOKUP(BM14,'Danh mục'!$A$1:$C$34,3,FALSE))</f>
        <v/>
      </c>
      <c r="BQ15" s="10"/>
      <c r="BR15" s="7" t="str">
        <f>IF(BQ15="","",VLOOKUP(BQ15,'Danh mục'!$A$1:$C$34,2,TRUE))</f>
        <v/>
      </c>
      <c r="BS15" s="6">
        <v>2</v>
      </c>
      <c r="BT15" s="7">
        <f>IF(BS15="","",BS15*VLOOKUP(BQ14,'Danh mục'!$A$1:$C$34,3,FALSE))</f>
        <v>60000</v>
      </c>
      <c r="BU15" s="10"/>
      <c r="BV15" s="7" t="str">
        <f>IF(BU15="","",VLOOKUP(BU15,'Danh mục'!$A$1:$C$34,2,TRUE))</f>
        <v/>
      </c>
      <c r="BW15" s="6"/>
      <c r="BX15" s="7" t="str">
        <f>IF(BW15="","",BW15*VLOOKUP(BU14,'Danh mục'!$A$1:$C$34,3,FALSE))</f>
        <v/>
      </c>
      <c r="BY15" s="10"/>
      <c r="BZ15" s="7" t="str">
        <f>IF(BY15="","",VLOOKUP(BY15,'Danh mục'!$A$1:$C$34,2,TRUE))</f>
        <v/>
      </c>
      <c r="CA15" s="6"/>
      <c r="CB15" s="7" t="str">
        <f>IF(CA15="","",CA15*VLOOKUP(BY14,'Danh mục'!$A$1:$C$34,3,FALSE))</f>
        <v/>
      </c>
      <c r="CC15" s="10"/>
      <c r="CD15" s="7" t="str">
        <f>IF(CC15="","",VLOOKUP(CC15,'Danh mục'!$A$1:$C$34,2,TRUE))</f>
        <v/>
      </c>
      <c r="CE15" s="6"/>
      <c r="CF15" s="7" t="str">
        <f>IF(CE15="","",CE15*VLOOKUP(CC14,'Danh mục'!$A$1:$C$34,3,FALSE))</f>
        <v/>
      </c>
      <c r="CG15" s="133"/>
      <c r="CH15" s="134" t="str">
        <f>IF(CG15="","",VLOOKUP(CG15,'Danh mục'!$A$1:$C$34,2,TRUE))</f>
        <v/>
      </c>
      <c r="CI15" s="135"/>
      <c r="CJ15" s="134" t="str">
        <f>IF(CI15="","",CI15*VLOOKUP(CG14,'Danh mục'!$A$1:$C$34,3,FALSE))</f>
        <v/>
      </c>
      <c r="CK15" s="10"/>
      <c r="CL15" s="7" t="str">
        <f>IF(CK15="","",VLOOKUP(CK15,'Danh mục'!$A$1:$C$34,2,TRUE))</f>
        <v/>
      </c>
      <c r="CM15" s="6"/>
      <c r="CN15" s="7" t="str">
        <f>IF(CM15="","",CM15*VLOOKUP(CK14,'Danh mục'!$A$1:$C$34,3,FALSE))</f>
        <v/>
      </c>
      <c r="CO15" s="10"/>
      <c r="CP15" s="7" t="str">
        <f>IF(CO15="","",VLOOKUP(CO15,'Danh mục'!$A$1:$C$34,2,TRUE))</f>
        <v/>
      </c>
      <c r="CQ15" s="6"/>
      <c r="CR15" s="7" t="str">
        <f>IF(CQ15="","",CQ15*VLOOKUP(CO14,'Danh mục'!$A$1:$C$34,3,FALSE))</f>
        <v/>
      </c>
      <c r="CS15" s="10"/>
      <c r="CT15" s="7" t="str">
        <f>IF(CS15="","",VLOOKUP(CS15,'Danh mục'!$A$1:$C$34,2,TRUE))</f>
        <v/>
      </c>
      <c r="CU15" s="6"/>
      <c r="CV15" s="7" t="str">
        <f>IF(CU15="","",CU15*VLOOKUP(CS14,'Danh mục'!$A$1:$C$34,3,FALSE))</f>
        <v/>
      </c>
      <c r="CW15" s="10"/>
      <c r="CX15" s="7" t="str">
        <f>IF(CW15="","",VLOOKUP(CW15,'Danh mục'!$A$1:$C$34,2,TRUE))</f>
        <v/>
      </c>
      <c r="CY15" s="6"/>
      <c r="CZ15" s="7" t="str">
        <f>IF(CY15="","",CY15*VLOOKUP(CW14,'Danh mục'!$A$1:$C$34,3,FALSE))</f>
        <v/>
      </c>
      <c r="DA15" s="10"/>
      <c r="DB15" s="7" t="str">
        <f>IF(DA15="","",VLOOKUP(DA15,'Danh mục'!$A$1:$C$34,2,TRUE))</f>
        <v/>
      </c>
      <c r="DC15" s="6"/>
      <c r="DD15" s="7" t="str">
        <f>IF(DC15="","",DC15*VLOOKUP(DA14,'Danh mục'!$A$1:$C$34,3,FALSE))</f>
        <v/>
      </c>
      <c r="DE15" s="10"/>
      <c r="DF15" s="7" t="str">
        <f>IF(DE15="","",VLOOKUP(DE15,'Danh mục'!$A$1:$C$34,2,TRUE))</f>
        <v/>
      </c>
      <c r="DG15" s="6"/>
      <c r="DH15" s="7" t="str">
        <f>IF(DG15="","",DG15*VLOOKUP(DE14,'Danh mục'!$A$1:$C$34,3,FALSE))</f>
        <v/>
      </c>
      <c r="DI15" s="10"/>
      <c r="DJ15" s="7" t="str">
        <f>IF(DI15="","",VLOOKUP(DI15,'Danh mục'!$A$1:$C$34,2,TRUE))</f>
        <v/>
      </c>
      <c r="DK15" s="6">
        <v>2</v>
      </c>
      <c r="DL15" s="7">
        <f>IF(DK15="","",DK15*VLOOKUP(DI14,'Danh mục'!$A$1:$C$34,3,FALSE))</f>
        <v>80000</v>
      </c>
      <c r="DM15" s="10"/>
      <c r="DN15" s="7" t="str">
        <f>IF(DM15="","",VLOOKUP(DM15,'Danh mục'!$A$1:$C$34,2,TRUE))</f>
        <v/>
      </c>
      <c r="DO15" s="6"/>
      <c r="DP15" s="7" t="str">
        <f>IF(DO15="","",DO15*VLOOKUP(DM14,'Danh mục'!$A$1:$C$34,3,FALSE))</f>
        <v/>
      </c>
      <c r="DQ15" s="10"/>
      <c r="DR15" s="7" t="str">
        <f>IF(DQ15="","",VLOOKUP(DQ15,'Danh mục'!$A$1:$C$34,2,TRUE))</f>
        <v/>
      </c>
      <c r="DS15" s="6"/>
      <c r="DT15" s="7" t="str">
        <f>IF(DS15="","",DS15*VLOOKUP(DQ14,'Danh mục'!$A$1:$C$34,3,FALSE))</f>
        <v/>
      </c>
      <c r="DU15" s="10"/>
      <c r="DV15" s="7" t="str">
        <f>IF(DU15="","",VLOOKUP(DU15,'Danh mục'!$A$1:$C$34,2,TRUE))</f>
        <v/>
      </c>
      <c r="DW15" s="6"/>
      <c r="DX15" s="7" t="str">
        <f>IF(DW15="","",DW15*VLOOKUP(DU14,'Danh mục'!$A$1:$C$34,3,FALSE))</f>
        <v/>
      </c>
      <c r="DY15" s="10"/>
      <c r="DZ15" s="7" t="str">
        <f>IF(DY15="","",VLOOKUP(DY15,'Danh mục'!$A$1:$C$34,2,TRUE))</f>
        <v/>
      </c>
      <c r="EA15" s="6"/>
      <c r="EB15" s="7" t="str">
        <f>IF(EA15="","",EA15*VLOOKUP(DY14,'Danh mục'!$A$1:$C$34,3,FALSE))</f>
        <v/>
      </c>
      <c r="EC15" s="10"/>
      <c r="ED15" s="7" t="str">
        <f>IF(EC15="","",VLOOKUP(EC15,'Danh mục'!$A$1:$C$34,2,TRUE))</f>
        <v/>
      </c>
      <c r="EE15" s="6"/>
      <c r="EF15" s="7" t="str">
        <f>IF(EE15="","",EE15*VLOOKUP(EC14,'Danh mục'!$A$1:$C$34,3,FALSE))</f>
        <v/>
      </c>
      <c r="EG15" s="10"/>
      <c r="EH15" s="7" t="str">
        <f>IF(EG15="","",VLOOKUP(EG15,'Danh mục'!$A$1:$C$34,2,TRUE))</f>
        <v/>
      </c>
      <c r="EI15" s="6">
        <v>1</v>
      </c>
      <c r="EJ15" s="7">
        <f>IF(EI15="","",EI15*VLOOKUP(EG14,'Danh mục'!$A$1:$C$34,3,FALSE))</f>
        <v>40000</v>
      </c>
      <c r="EK15" s="10"/>
      <c r="EL15" s="7" t="str">
        <f>IF(EK15="","",VLOOKUP(EK15,'Danh mục'!$A$1:$C$34,2,TRUE))</f>
        <v/>
      </c>
      <c r="EM15" s="6">
        <v>1</v>
      </c>
      <c r="EN15" s="7">
        <f>IF(EM15="","",EM15*VLOOKUP(EK14,'Danh mục'!$A$1:$C$34,3,FALSE))</f>
        <v>40000</v>
      </c>
      <c r="EO15" s="10"/>
      <c r="EP15" s="7" t="str">
        <f>IF(EO15="","",VLOOKUP(EO15,'Danh mục'!$A$1:$C$34,2,TRUE))</f>
        <v/>
      </c>
      <c r="EQ15" s="6"/>
      <c r="ER15" s="7" t="str">
        <f>IF(EQ15="","",EQ15*VLOOKUP(EO14,'Danh mục'!$A$1:$C$34,3,FALSE))</f>
        <v/>
      </c>
      <c r="ES15" s="10"/>
      <c r="ET15" s="7" t="str">
        <f>IF(ES15="","",VLOOKUP(ES15,'Danh mục'!$A$1:$C$34,2,TRUE))</f>
        <v/>
      </c>
      <c r="EU15" s="6"/>
      <c r="EV15" s="7" t="str">
        <f>IF(EU15="","",EU15*VLOOKUP(ES14,'Danh mục'!$A$1:$C$34,3,FALSE))</f>
        <v/>
      </c>
      <c r="EW15" s="10"/>
      <c r="EX15" s="7" t="str">
        <f>IF(EW15="","",VLOOKUP(EW15,'Danh mục'!$A$1:$C$34,2,TRUE))</f>
        <v/>
      </c>
      <c r="EY15" s="6"/>
      <c r="EZ15" s="7" t="str">
        <f>IF(EY15="","",EY15*VLOOKUP(EW14,'Danh mục'!$A$1:$C$34,3,FALSE))</f>
        <v/>
      </c>
      <c r="FA15" s="10"/>
      <c r="FB15" s="7" t="str">
        <f>IF(FA15="","",VLOOKUP(FA15,'Danh mục'!$A$1:$C$34,2,TRUE))</f>
        <v/>
      </c>
      <c r="FC15" s="6"/>
      <c r="FD15" s="7" t="str">
        <f>IF(FC15="","",FC15*VLOOKUP(FA14,'Danh mục'!$A$1:$C$34,3,FALSE))</f>
        <v/>
      </c>
      <c r="FE15" s="10"/>
      <c r="FF15" s="7" t="str">
        <f>IF(FE15="","",VLOOKUP(FE15,'Danh mục'!$A$1:$C$34,2,TRUE))</f>
        <v/>
      </c>
      <c r="FG15" s="6"/>
      <c r="FH15" s="7" t="str">
        <f>IF(FG15="","",FG15*VLOOKUP(FE14,'Danh mục'!$A$1:$C$34,3,FALSE))</f>
        <v/>
      </c>
      <c r="FI15" s="10"/>
      <c r="FJ15" s="7" t="str">
        <f>IF(FI15="","",VLOOKUP(FI15,'Danh mục'!$A$1:$C$34,2,TRUE))</f>
        <v/>
      </c>
      <c r="FK15" s="6"/>
      <c r="FL15" s="7" t="str">
        <f>IF(FK15="","",FK15*VLOOKUP(FI14,'Danh mục'!$A$1:$C$34,3,FALSE))</f>
        <v/>
      </c>
      <c r="FM15" s="10"/>
      <c r="FN15" s="7" t="str">
        <f>IF(FM15="","",VLOOKUP(FM15,'Danh mục'!$A$1:$C$34,2,TRUE))</f>
        <v/>
      </c>
      <c r="FO15" s="6"/>
      <c r="FP15" s="7" t="str">
        <f>IF(FO15="","",FO15*VLOOKUP(FM14,'Danh mục'!$A$1:$C$34,3,FALSE))</f>
        <v/>
      </c>
      <c r="FQ15" s="10"/>
      <c r="FR15" s="7" t="str">
        <f>IF(FQ15="","",VLOOKUP(FQ15,'Danh mục'!$A$1:$C$34,2,TRUE))</f>
        <v/>
      </c>
      <c r="FS15" s="6">
        <v>1</v>
      </c>
      <c r="FT15" s="7">
        <f>IF(FS15="","",FS15*VLOOKUP(FQ14,'Danh mục'!$A$1:$C$34,3,FALSE))</f>
        <v>40000</v>
      </c>
      <c r="FU15" s="10"/>
      <c r="FV15" s="7" t="str">
        <f>IF(FU15="","",VLOOKUP(FU15,'Danh mục'!$A$1:$C$34,2,TRUE))</f>
        <v/>
      </c>
      <c r="FW15" s="6"/>
      <c r="FX15" s="7" t="str">
        <f>IF(FW15="","",FW15*VLOOKUP(FU14,'Danh mục'!$A$1:$C$34,3,FALSE))</f>
        <v/>
      </c>
      <c r="FY15" s="10"/>
      <c r="FZ15" s="7" t="str">
        <f>IF(FY15="","",VLOOKUP(FY15,'Danh mục'!$A$1:$C$34,2,TRUE))</f>
        <v/>
      </c>
      <c r="GA15" s="6"/>
      <c r="GB15" s="7" t="str">
        <f>IF(GA15="","",GA15*VLOOKUP(FY14,'Danh mục'!$A$1:$C$34,3,FALSE))</f>
        <v/>
      </c>
      <c r="GC15" s="10"/>
      <c r="GD15" s="7" t="str">
        <f>IF(GC15="","",VLOOKUP(GC15,'Danh mục'!$A$1:$C$34,2,TRUE))</f>
        <v/>
      </c>
      <c r="GE15" s="6">
        <v>3</v>
      </c>
      <c r="GF15" s="7">
        <f>IF(GE15="","",GE15*VLOOKUP(GC14,'Danh mục'!$A$1:$C$34,3,FALSE))</f>
        <v>120000</v>
      </c>
      <c r="GG15" s="10"/>
      <c r="GH15" s="7" t="str">
        <f>IF(GG15="","",VLOOKUP(GG15,'Danh mục'!$A$1:$C$34,2,TRUE))</f>
        <v/>
      </c>
      <c r="GI15" s="6"/>
      <c r="GJ15" s="7" t="str">
        <f>IF(GI15="","",GI15*VLOOKUP(GG14,'Danh mục'!$A$1:$C$34,3,FALSE))</f>
        <v/>
      </c>
      <c r="GK15" s="10"/>
      <c r="GL15" s="7" t="str">
        <f>IF(GK15="","",VLOOKUP(GK15,'Danh mục'!$A$1:$C$34,2,TRUE))</f>
        <v/>
      </c>
      <c r="GM15" s="6"/>
      <c r="GN15" s="7" t="str">
        <f>IF(GM15="","",GM15*VLOOKUP(GK14,'Danh mục'!$A$1:$C$34,3,FALSE))</f>
        <v/>
      </c>
      <c r="GO15" s="10"/>
      <c r="GP15" s="7" t="str">
        <f>IF(GO15="","",VLOOKUP(GO15,'Danh mục'!$A$1:$C$34,2,TRUE))</f>
        <v/>
      </c>
      <c r="GQ15" s="6"/>
      <c r="GR15" s="7" t="str">
        <f>IF(GQ15="","",GQ15*VLOOKUP(GO14,'Danh mục'!$A$1:$C$34,3,FALSE))</f>
        <v/>
      </c>
      <c r="GS15" s="10"/>
      <c r="GT15" s="7" t="str">
        <f>IF(GS15="","",VLOOKUP(GS15,'Danh mục'!$A$1:$C$34,2,TRUE))</f>
        <v/>
      </c>
      <c r="GU15" s="6"/>
      <c r="GV15" s="7" t="str">
        <f>IF(GU15="","",GU15*VLOOKUP(GS14,'Danh mục'!$A$1:$C$34,3,FALSE))</f>
        <v/>
      </c>
      <c r="GW15" s="10"/>
      <c r="GX15" s="7" t="str">
        <f>IF(GW15="","",VLOOKUP(GW15,'Danh mục'!$A$1:$C$34,2,TRUE))</f>
        <v/>
      </c>
      <c r="GY15" s="6"/>
      <c r="GZ15" s="7" t="str">
        <f>IF(GY15="","",GY15*VLOOKUP(GW14,'Danh mục'!$A$1:$C$34,3,FALSE))</f>
        <v/>
      </c>
      <c r="HA15" s="10"/>
      <c r="HB15" s="7" t="str">
        <f>IF(HA15="","",VLOOKUP(HA15,'Danh mục'!$A$1:$C$34,2,TRUE))</f>
        <v/>
      </c>
      <c r="HC15" s="6"/>
      <c r="HD15" s="7" t="str">
        <f>IF(HC15="","",HC15*VLOOKUP(HA14,'Danh mục'!$A$1:$C$34,3,FALSE))</f>
        <v/>
      </c>
      <c r="HE15" s="10"/>
      <c r="HF15" s="7" t="str">
        <f>IF(HE15="","",VLOOKUP(HE15,'Danh mục'!$A$1:$C$34,2,TRUE))</f>
        <v/>
      </c>
      <c r="HG15" s="6"/>
      <c r="HH15" s="7" t="str">
        <f>IF(HG15="","",HG15*VLOOKUP(HE14,'Danh mục'!$A$1:$C$34,3,FALSE))</f>
        <v/>
      </c>
      <c r="HI15" s="10"/>
      <c r="HJ15" s="7" t="str">
        <f>IF(HI15="","",VLOOKUP(HI15,'Danh mục'!$A$1:$C$34,2,TRUE))</f>
        <v/>
      </c>
      <c r="HK15" s="6"/>
      <c r="HL15" s="7" t="str">
        <f>IF(HK15="","",HK15*VLOOKUP(HI14,'Danh mục'!$A$1:$C$34,3,FALSE))</f>
        <v/>
      </c>
      <c r="HM15" s="10"/>
      <c r="HN15" s="7" t="str">
        <f>IF(HM15="","",VLOOKUP(HM15,'Danh mục'!$A$1:$C$34,2,TRUE))</f>
        <v/>
      </c>
      <c r="HO15" s="6"/>
      <c r="HP15" s="7" t="str">
        <f>IF(HO15="","",HO15*VLOOKUP(HM14,'Danh mục'!$A$1:$C$34,3,FALSE))</f>
        <v/>
      </c>
      <c r="HQ15" s="10"/>
      <c r="HR15" s="7" t="str">
        <f>IF(HQ15="","",VLOOKUP(HQ15,'Danh mục'!$A$1:$C$34,2,TRUE))</f>
        <v/>
      </c>
      <c r="HS15" s="6"/>
      <c r="HT15" s="7" t="str">
        <f>IF(HS15="","",HS15*VLOOKUP(HQ14,'Danh mục'!$A$1:$C$34,3,FALSE))</f>
        <v/>
      </c>
      <c r="HU15" s="10"/>
      <c r="HV15" s="7" t="str">
        <f>IF(HU15="","",VLOOKUP(HU15,'Danh mục'!$A$1:$C$34,2,TRUE))</f>
        <v/>
      </c>
      <c r="HW15" s="6"/>
      <c r="HX15" s="7" t="str">
        <f>IF(HW15="","",HW15*VLOOKUP(HU14,'Danh mục'!$A$1:$C$34,3,FALSE))</f>
        <v/>
      </c>
      <c r="HY15" s="10"/>
      <c r="HZ15" s="7" t="str">
        <f>IF(HY15="","",VLOOKUP(HY15,'Danh mục'!$A$1:$C$34,2,TRUE))</f>
        <v/>
      </c>
      <c r="IA15" s="6"/>
      <c r="IB15" s="7" t="str">
        <f>IF(IA15="","",IA15*VLOOKUP(HY14,'Danh mục'!$A$1:$C$34,3,FALSE))</f>
        <v/>
      </c>
      <c r="IC15" s="10"/>
      <c r="ID15" s="7" t="str">
        <f>IF(IC15="","",VLOOKUP(IC15,'Danh mục'!$A$1:$C$34,2,TRUE))</f>
        <v/>
      </c>
      <c r="IE15" s="6"/>
      <c r="IF15" s="7" t="str">
        <f>IF(IE15="","",IE15*VLOOKUP(IC14,'Danh mục'!$A$1:$C$34,3,FALSE))</f>
        <v/>
      </c>
      <c r="IG15" s="10"/>
      <c r="IH15" s="7" t="str">
        <f>IF(IG15="","",VLOOKUP(IG15,'Danh mục'!$A$1:$C$34,2,TRUE))</f>
        <v/>
      </c>
      <c r="II15" s="6"/>
      <c r="IJ15" s="7" t="str">
        <f>IF(II15="","",II15*VLOOKUP(IG14,'Danh mục'!$A$1:$C$34,3,FALSE))</f>
        <v/>
      </c>
      <c r="IK15" s="10"/>
      <c r="IL15" s="7" t="str">
        <f>IF(IK15="","",VLOOKUP(IK15,'Danh mục'!$A$1:$C$34,2,TRUE))</f>
        <v/>
      </c>
      <c r="IM15" s="6"/>
      <c r="IN15" s="7" t="str">
        <f>IF(IM15="","",IM15*VLOOKUP(IK14,'Danh mục'!$A$1:$C$34,3,FALSE))</f>
        <v/>
      </c>
      <c r="IO15" s="10"/>
      <c r="IP15" s="7" t="str">
        <f>IF(IO15="","",VLOOKUP(IO15,'Danh mục'!$A$1:$C$34,2,TRUE))</f>
        <v/>
      </c>
      <c r="IQ15" s="6"/>
      <c r="IR15" s="7" t="str">
        <f>IF(IQ15="","",IQ15*VLOOKUP(IO14,'Danh mục'!$A$1:$C$34,3,FALSE))</f>
        <v/>
      </c>
      <c r="IS15" s="10"/>
      <c r="IT15" s="7" t="str">
        <f>IF(IS15="","",VLOOKUP(IS15,'Danh mục'!$A$1:$C$34,2,TRUE))</f>
        <v/>
      </c>
      <c r="IU15" s="6"/>
      <c r="IV15" s="7" t="str">
        <f>IF(IU15="","",IU15*VLOOKUP(IS14,'Danh mục'!$A$1:$C$34,3,FALSE))</f>
        <v/>
      </c>
      <c r="IW15" s="10"/>
      <c r="IX15" s="7" t="str">
        <f>IF(IW15="","",VLOOKUP(IW15,'Danh mục'!$A$1:$C$34,2,TRUE))</f>
        <v/>
      </c>
      <c r="IY15" s="6"/>
      <c r="IZ15" s="7" t="str">
        <f>IF(IY15="","",IY15*VLOOKUP(IW14,'Danh mục'!$A$1:$C$34,3,FALSE))</f>
        <v/>
      </c>
      <c r="JA15" s="10"/>
      <c r="JB15" s="7" t="str">
        <f>IF(JA15="","",VLOOKUP(JA15,'Danh mục'!$A$1:$C$34,2,TRUE))</f>
        <v/>
      </c>
      <c r="JC15" s="6"/>
      <c r="JD15" s="7" t="str">
        <f>IF(JC15="","",JC15*VLOOKUP(JA14,'Danh mục'!$A$1:$C$34,3,FALSE))</f>
        <v/>
      </c>
      <c r="JE15" s="10"/>
      <c r="JF15" s="7" t="str">
        <f>IF(JE15="","",JE15*VLOOKUP(JC14,'Danh mục'!$A$1:$C$34,3,FALSE))</f>
        <v/>
      </c>
      <c r="JG15" s="6"/>
      <c r="JH15" s="7" t="str">
        <f>IF(JG15="","",JG15*VLOOKUP(JE14,'Danh mục'!$A$1:$C$34,3,FALSE))</f>
        <v/>
      </c>
      <c r="JI15" s="10"/>
      <c r="JJ15" s="7" t="str">
        <f>IF(JI15="","",VLOOKUP(JI15,'Danh mục'!$A$1:$C$34,2,TRUE))</f>
        <v/>
      </c>
      <c r="JK15" s="6"/>
      <c r="JL15" s="7" t="str">
        <f>IF(JK15="","",JK15*VLOOKUP(JI14,'Danh mục'!$A$1:$C$34,3,FALSE))</f>
        <v/>
      </c>
      <c r="JM15" s="10"/>
      <c r="JN15" s="7" t="str">
        <f>IF(JM15="","",VLOOKUP(JM15,'Danh mục'!$A$1:$C$34,2,TRUE))</f>
        <v/>
      </c>
      <c r="JO15" s="6"/>
      <c r="JP15" s="7" t="str">
        <f>IF(JO15="","",JO15*VLOOKUP(JM14,'Danh mục'!$A$1:$C$34,3,FALSE))</f>
        <v/>
      </c>
      <c r="JQ15" s="10"/>
      <c r="JR15" s="7" t="str">
        <f>IF(JQ15="","",VLOOKUP(JQ15,'Danh mục'!$A$1:$C$34,2,TRUE))</f>
        <v/>
      </c>
      <c r="JS15" s="6"/>
      <c r="JT15" s="7" t="str">
        <f>IF(JS15="","",JS15*VLOOKUP(JQ14,'Danh mục'!$A$1:$C$34,3,FALSE))</f>
        <v/>
      </c>
    </row>
    <row r="16" spans="1:280" x14ac:dyDescent="0.2">
      <c r="A16" s="6"/>
      <c r="B16" s="8" t="s">
        <v>5</v>
      </c>
      <c r="C16" s="8"/>
      <c r="D16" s="9">
        <f>SUM(D10:D15)</f>
        <v>110000</v>
      </c>
      <c r="E16" s="6"/>
      <c r="F16" s="8" t="s">
        <v>5</v>
      </c>
      <c r="G16" s="8"/>
      <c r="H16" s="9">
        <f>SUM(H10:H15)</f>
        <v>110000</v>
      </c>
      <c r="I16" s="6"/>
      <c r="J16" s="8" t="s">
        <v>5</v>
      </c>
      <c r="K16" s="8"/>
      <c r="L16" s="9">
        <f>SUM(L10:L15)</f>
        <v>120000</v>
      </c>
      <c r="M16" s="6"/>
      <c r="N16" s="8" t="s">
        <v>5</v>
      </c>
      <c r="O16" s="8"/>
      <c r="P16" s="9">
        <f>SUM(P10:P15)</f>
        <v>80000</v>
      </c>
      <c r="Q16" s="6"/>
      <c r="R16" s="8" t="s">
        <v>5</v>
      </c>
      <c r="S16" s="8"/>
      <c r="T16" s="9">
        <f>SUM(T10:T15)</f>
        <v>80000</v>
      </c>
      <c r="U16" s="6"/>
      <c r="V16" s="8" t="s">
        <v>5</v>
      </c>
      <c r="W16" s="8"/>
      <c r="X16" s="9">
        <f>SUM(X10:X15)</f>
        <v>330000</v>
      </c>
      <c r="Y16" s="6"/>
      <c r="Z16" s="8" t="s">
        <v>5</v>
      </c>
      <c r="AA16" s="8"/>
      <c r="AB16" s="9">
        <f>SUM(AB10:AB15)</f>
        <v>450000</v>
      </c>
      <c r="AC16" s="6"/>
      <c r="AD16" s="8" t="s">
        <v>5</v>
      </c>
      <c r="AE16" s="8"/>
      <c r="AF16" s="9">
        <f>SUM(AF10:AF15)</f>
        <v>120000</v>
      </c>
      <c r="AG16" s="6"/>
      <c r="AH16" s="8" t="s">
        <v>5</v>
      </c>
      <c r="AI16" s="8"/>
      <c r="AJ16" s="9">
        <f>SUM(AJ10:AJ15)</f>
        <v>120000</v>
      </c>
      <c r="AK16" s="6"/>
      <c r="AL16" s="8" t="s">
        <v>5</v>
      </c>
      <c r="AM16" s="8"/>
      <c r="AN16" s="9">
        <f>SUM(AN10:AN15)</f>
        <v>0</v>
      </c>
      <c r="AO16" s="6"/>
      <c r="AP16" s="8" t="s">
        <v>5</v>
      </c>
      <c r="AQ16" s="8"/>
      <c r="AR16" s="9">
        <f>SUM(AR10:AR15)</f>
        <v>80000</v>
      </c>
      <c r="AS16" s="6"/>
      <c r="AT16" s="8" t="s">
        <v>5</v>
      </c>
      <c r="AU16" s="8"/>
      <c r="AV16" s="9">
        <f>SUM(AV10:AV15)</f>
        <v>120000</v>
      </c>
      <c r="AW16" s="6"/>
      <c r="AX16" s="8" t="s">
        <v>5</v>
      </c>
      <c r="AY16" s="8"/>
      <c r="AZ16" s="9">
        <f>SUM(AZ10:AZ15)</f>
        <v>120000</v>
      </c>
      <c r="BA16" s="6"/>
      <c r="BB16" s="8" t="s">
        <v>5</v>
      </c>
      <c r="BC16" s="8"/>
      <c r="BD16" s="9">
        <f>SUM(BD10:BD15)</f>
        <v>190000</v>
      </c>
      <c r="BE16" s="6"/>
      <c r="BF16" s="8" t="s">
        <v>5</v>
      </c>
      <c r="BG16" s="8"/>
      <c r="BH16" s="9">
        <f>SUM(BH10:BH15)</f>
        <v>80000</v>
      </c>
      <c r="BI16" s="6"/>
      <c r="BJ16" s="8" t="s">
        <v>5</v>
      </c>
      <c r="BK16" s="8"/>
      <c r="BL16" s="9">
        <f>SUM(BL10:BL15)</f>
        <v>120000</v>
      </c>
      <c r="BM16" s="6"/>
      <c r="BN16" s="8" t="s">
        <v>5</v>
      </c>
      <c r="BO16" s="8"/>
      <c r="BP16" s="9">
        <f>SUM(BP10:BP15)</f>
        <v>60000</v>
      </c>
      <c r="BQ16" s="6"/>
      <c r="BR16" s="8" t="s">
        <v>5</v>
      </c>
      <c r="BS16" s="8"/>
      <c r="BT16" s="9">
        <f>SUM(BT10:BT15)</f>
        <v>380000</v>
      </c>
      <c r="BU16" s="6"/>
      <c r="BV16" s="8" t="s">
        <v>5</v>
      </c>
      <c r="BW16" s="8"/>
      <c r="BX16" s="9">
        <f>SUM(BX10:BX15)</f>
        <v>250000</v>
      </c>
      <c r="BY16" s="6"/>
      <c r="BZ16" s="8" t="s">
        <v>5</v>
      </c>
      <c r="CA16" s="8"/>
      <c r="CB16" s="9">
        <f>SUM(CB10:CB15)</f>
        <v>80000</v>
      </c>
      <c r="CC16" s="6"/>
      <c r="CD16" s="8" t="s">
        <v>5</v>
      </c>
      <c r="CE16" s="8"/>
      <c r="CF16" s="9">
        <f>SUM(CF10:CF15)</f>
        <v>110000</v>
      </c>
      <c r="CG16" s="135"/>
      <c r="CH16" s="136" t="s">
        <v>5</v>
      </c>
      <c r="CI16" s="136"/>
      <c r="CJ16" s="137">
        <f>SUM(CJ10:CJ15)</f>
        <v>80000</v>
      </c>
      <c r="CK16" s="6"/>
      <c r="CL16" s="8" t="s">
        <v>5</v>
      </c>
      <c r="CM16" s="8"/>
      <c r="CN16" s="9">
        <f>SUM(CN10:CN15)</f>
        <v>120000</v>
      </c>
      <c r="CO16" s="6"/>
      <c r="CP16" s="8" t="s">
        <v>5</v>
      </c>
      <c r="CQ16" s="8"/>
      <c r="CR16" s="9">
        <f>SUM(CR10:CR15)</f>
        <v>60000</v>
      </c>
      <c r="CS16" s="6"/>
      <c r="CT16" s="8" t="s">
        <v>5</v>
      </c>
      <c r="CU16" s="8"/>
      <c r="CV16" s="9">
        <f>SUM(CV10:CV15)</f>
        <v>120000</v>
      </c>
      <c r="CW16" s="6"/>
      <c r="CX16" s="8" t="s">
        <v>5</v>
      </c>
      <c r="CY16" s="8"/>
      <c r="CZ16" s="9">
        <f>SUM(CZ10:CZ15)</f>
        <v>80000</v>
      </c>
      <c r="DA16" s="6"/>
      <c r="DB16" s="8" t="s">
        <v>5</v>
      </c>
      <c r="DC16" s="8"/>
      <c r="DD16" s="9">
        <f>SUM(DD10:DD15)</f>
        <v>320000</v>
      </c>
      <c r="DE16" s="6"/>
      <c r="DF16" s="8" t="s">
        <v>5</v>
      </c>
      <c r="DG16" s="8"/>
      <c r="DH16" s="9">
        <f>SUM(DH10:DH15)</f>
        <v>110000</v>
      </c>
      <c r="DI16" s="6"/>
      <c r="DJ16" s="8" t="s">
        <v>5</v>
      </c>
      <c r="DK16" s="8"/>
      <c r="DL16" s="9">
        <f>SUM(DL10:DL15)</f>
        <v>320000</v>
      </c>
      <c r="DM16" s="6"/>
      <c r="DN16" s="8" t="s">
        <v>5</v>
      </c>
      <c r="DO16" s="8"/>
      <c r="DP16" s="9">
        <f>SUM(DP10:DP15)</f>
        <v>240000</v>
      </c>
      <c r="DQ16" s="6"/>
      <c r="DR16" s="8" t="s">
        <v>5</v>
      </c>
      <c r="DS16" s="8"/>
      <c r="DT16" s="9">
        <f>SUM(DT10:DT15)</f>
        <v>478000</v>
      </c>
      <c r="DU16" s="6"/>
      <c r="DV16" s="8" t="s">
        <v>5</v>
      </c>
      <c r="DW16" s="8"/>
      <c r="DX16" s="9">
        <f>SUM(DX10:DX15)</f>
        <v>120000</v>
      </c>
      <c r="DY16" s="6"/>
      <c r="DZ16" s="8" t="s">
        <v>5</v>
      </c>
      <c r="EA16" s="8"/>
      <c r="EB16" s="9">
        <f>SUM(EB10:EB15)</f>
        <v>120000</v>
      </c>
      <c r="EC16" s="6"/>
      <c r="ED16" s="8" t="s">
        <v>5</v>
      </c>
      <c r="EE16" s="8"/>
      <c r="EF16" s="9">
        <f>SUM(EF10:EF15)</f>
        <v>120000</v>
      </c>
      <c r="EG16" s="6"/>
      <c r="EH16" s="8" t="s">
        <v>5</v>
      </c>
      <c r="EI16" s="8"/>
      <c r="EJ16" s="9">
        <f>SUM(EJ10:EJ15)</f>
        <v>160000</v>
      </c>
      <c r="EK16" s="6"/>
      <c r="EL16" s="8" t="s">
        <v>5</v>
      </c>
      <c r="EM16" s="8"/>
      <c r="EN16" s="9">
        <f>SUM(EN10:EN15)</f>
        <v>160000</v>
      </c>
      <c r="EO16" s="6"/>
      <c r="EP16" s="8" t="s">
        <v>5</v>
      </c>
      <c r="EQ16" s="8"/>
      <c r="ER16" s="9">
        <f>SUM(ER10:ER15)</f>
        <v>120000</v>
      </c>
      <c r="ES16" s="6"/>
      <c r="ET16" s="8" t="s">
        <v>5</v>
      </c>
      <c r="EU16" s="8"/>
      <c r="EV16" s="9">
        <f>SUM(EV10:EV15)</f>
        <v>378000</v>
      </c>
      <c r="EW16" s="6"/>
      <c r="EX16" s="8" t="s">
        <v>5</v>
      </c>
      <c r="EY16" s="8"/>
      <c r="EZ16" s="9">
        <f>SUM(EZ10:EZ15)</f>
        <v>80000</v>
      </c>
      <c r="FA16" s="6"/>
      <c r="FB16" s="8" t="s">
        <v>5</v>
      </c>
      <c r="FC16" s="8"/>
      <c r="FD16" s="9">
        <f>SUM(FD10:FD15)</f>
        <v>80000</v>
      </c>
      <c r="FE16" s="6"/>
      <c r="FF16" s="8" t="s">
        <v>5</v>
      </c>
      <c r="FG16" s="8"/>
      <c r="FH16" s="9">
        <f>SUM(FH10:FH15)</f>
        <v>80000</v>
      </c>
      <c r="FI16" s="6"/>
      <c r="FJ16" s="8" t="s">
        <v>5</v>
      </c>
      <c r="FK16" s="8"/>
      <c r="FL16" s="9">
        <f>SUM(FL10:FL15)</f>
        <v>160000</v>
      </c>
      <c r="FM16" s="6"/>
      <c r="FN16" s="8" t="s">
        <v>5</v>
      </c>
      <c r="FO16" s="8"/>
      <c r="FP16" s="9">
        <f>SUM(FP10:FP15)</f>
        <v>120000</v>
      </c>
      <c r="FQ16" s="6"/>
      <c r="FR16" s="8" t="s">
        <v>5</v>
      </c>
      <c r="FS16" s="8"/>
      <c r="FT16" s="9">
        <f>SUM(FT10:FT15)</f>
        <v>160000</v>
      </c>
      <c r="FU16" s="6"/>
      <c r="FV16" s="8" t="s">
        <v>5</v>
      </c>
      <c r="FW16" s="8"/>
      <c r="FX16" s="9">
        <f>SUM(FX10:FX15)</f>
        <v>30000</v>
      </c>
      <c r="FY16" s="6"/>
      <c r="FZ16" s="8" t="s">
        <v>5</v>
      </c>
      <c r="GA16" s="8"/>
      <c r="GB16" s="9">
        <f>SUM(GB10:GB15)</f>
        <v>80000</v>
      </c>
      <c r="GC16" s="6"/>
      <c r="GD16" s="8" t="s">
        <v>5</v>
      </c>
      <c r="GE16" s="8"/>
      <c r="GF16" s="9">
        <f>SUM(GF10:GF15)</f>
        <v>480000</v>
      </c>
      <c r="GG16" s="6"/>
      <c r="GH16" s="8" t="s">
        <v>5</v>
      </c>
      <c r="GI16" s="8"/>
      <c r="GJ16" s="9">
        <f>SUM(GJ10:GJ15)</f>
        <v>378000</v>
      </c>
      <c r="GK16" s="6"/>
      <c r="GL16" s="8" t="s">
        <v>5</v>
      </c>
      <c r="GM16" s="8"/>
      <c r="GN16" s="9">
        <f>SUM(GN10:GN15)</f>
        <v>120000</v>
      </c>
      <c r="GO16" s="6"/>
      <c r="GP16" s="8" t="s">
        <v>5</v>
      </c>
      <c r="GQ16" s="8"/>
      <c r="GR16" s="9">
        <f>SUM(GR10:GR15)</f>
        <v>120000</v>
      </c>
      <c r="GS16" s="6"/>
      <c r="GT16" s="8" t="s">
        <v>5</v>
      </c>
      <c r="GU16" s="8"/>
      <c r="GV16" s="9">
        <f>SUM(GV10:GV15)</f>
        <v>120000</v>
      </c>
      <c r="GW16" s="6"/>
      <c r="GX16" s="8" t="s">
        <v>5</v>
      </c>
      <c r="GY16" s="8"/>
      <c r="GZ16" s="9">
        <f>SUM(GZ10:GZ15)</f>
        <v>80000</v>
      </c>
      <c r="HA16" s="6"/>
      <c r="HB16" s="8" t="s">
        <v>5</v>
      </c>
      <c r="HC16" s="8"/>
      <c r="HD16" s="9">
        <f>SUM(HD10:HD15)</f>
        <v>0</v>
      </c>
      <c r="HE16" s="6"/>
      <c r="HF16" s="8" t="s">
        <v>5</v>
      </c>
      <c r="HG16" s="8"/>
      <c r="HH16" s="9">
        <f>SUM(HH10:HH15)</f>
        <v>0</v>
      </c>
      <c r="HI16" s="6"/>
      <c r="HJ16" s="8" t="s">
        <v>5</v>
      </c>
      <c r="HK16" s="8"/>
      <c r="HL16" s="9">
        <f>SUM(HL10:HL15)</f>
        <v>0</v>
      </c>
      <c r="HM16" s="6"/>
      <c r="HN16" s="8" t="s">
        <v>5</v>
      </c>
      <c r="HO16" s="8"/>
      <c r="HP16" s="9">
        <f>SUM(HP10:HP15)</f>
        <v>0</v>
      </c>
      <c r="HQ16" s="6"/>
      <c r="HR16" s="8" t="s">
        <v>5</v>
      </c>
      <c r="HS16" s="8"/>
      <c r="HT16" s="9">
        <f>SUM(HT10:HT15)</f>
        <v>0</v>
      </c>
      <c r="HU16" s="6"/>
      <c r="HV16" s="8" t="s">
        <v>5</v>
      </c>
      <c r="HW16" s="8"/>
      <c r="HX16" s="9">
        <f>SUM(HX10:HX15)</f>
        <v>0</v>
      </c>
      <c r="HY16" s="6"/>
      <c r="HZ16" s="8" t="s">
        <v>5</v>
      </c>
      <c r="IA16" s="8"/>
      <c r="IB16" s="9">
        <f>SUM(IB10:IB15)</f>
        <v>0</v>
      </c>
      <c r="IC16" s="6"/>
      <c r="ID16" s="8" t="s">
        <v>5</v>
      </c>
      <c r="IE16" s="8"/>
      <c r="IF16" s="9">
        <f>SUM(IF10:IF15)</f>
        <v>0</v>
      </c>
      <c r="IG16" s="6"/>
      <c r="IH16" s="8" t="s">
        <v>5</v>
      </c>
      <c r="II16" s="8"/>
      <c r="IJ16" s="9">
        <f>SUM(IJ10:IJ15)</f>
        <v>0</v>
      </c>
      <c r="IK16" s="6"/>
      <c r="IL16" s="8" t="s">
        <v>5</v>
      </c>
      <c r="IM16" s="8"/>
      <c r="IN16" s="9">
        <f>SUM(IN10:IN15)</f>
        <v>0</v>
      </c>
      <c r="IO16" s="6"/>
      <c r="IP16" s="8" t="s">
        <v>5</v>
      </c>
      <c r="IQ16" s="8"/>
      <c r="IR16" s="9">
        <f>SUM(IR10:IR15)</f>
        <v>0</v>
      </c>
      <c r="IS16" s="6"/>
      <c r="IT16" s="8" t="s">
        <v>5</v>
      </c>
      <c r="IU16" s="8"/>
      <c r="IV16" s="9">
        <f>SUM(IV10:IV15)</f>
        <v>0</v>
      </c>
      <c r="IW16" s="6"/>
      <c r="IX16" s="8" t="s">
        <v>5</v>
      </c>
      <c r="IY16" s="8"/>
      <c r="IZ16" s="9">
        <f>SUM(IZ10:IZ15)</f>
        <v>0</v>
      </c>
      <c r="JA16" s="6"/>
      <c r="JB16" s="8" t="s">
        <v>5</v>
      </c>
      <c r="JC16" s="8"/>
      <c r="JD16" s="9">
        <f>SUM(JD10:JD15)</f>
        <v>0</v>
      </c>
      <c r="JE16" s="6"/>
      <c r="JF16" s="8" t="s">
        <v>5</v>
      </c>
      <c r="JG16" s="8"/>
      <c r="JH16" s="9">
        <f>SUM(JH10:JH15)</f>
        <v>0</v>
      </c>
      <c r="JI16" s="6"/>
      <c r="JJ16" s="8" t="s">
        <v>5</v>
      </c>
      <c r="JK16" s="8"/>
      <c r="JL16" s="9">
        <f>SUM(JL10:JL15)</f>
        <v>0</v>
      </c>
      <c r="JM16" s="6"/>
      <c r="JN16" s="8" t="s">
        <v>5</v>
      </c>
      <c r="JO16" s="8"/>
      <c r="JP16" s="9">
        <f>SUM(JP10:JP15)</f>
        <v>0</v>
      </c>
      <c r="JQ16" s="6"/>
      <c r="JR16" s="8" t="s">
        <v>5</v>
      </c>
      <c r="JS16" s="8"/>
      <c r="JT16" s="9">
        <f>SUM(JT10:JT15)</f>
        <v>0</v>
      </c>
    </row>
    <row r="17" spans="1:280" hidden="1" x14ac:dyDescent="0.2">
      <c r="A17" s="6"/>
      <c r="B17" s="8" t="s">
        <v>134</v>
      </c>
      <c r="C17" s="50"/>
      <c r="D17" s="9">
        <f>D16*C17</f>
        <v>0</v>
      </c>
      <c r="E17" s="6"/>
      <c r="F17" s="8" t="s">
        <v>134</v>
      </c>
      <c r="G17" s="50"/>
      <c r="H17" s="9">
        <f t="shared" ref="H17" si="0">H16*G17</f>
        <v>0</v>
      </c>
      <c r="I17" s="6"/>
      <c r="J17" s="8" t="s">
        <v>134</v>
      </c>
      <c r="K17" s="50"/>
      <c r="L17" s="9">
        <f t="shared" ref="L17" si="1">L16*K17</f>
        <v>0</v>
      </c>
      <c r="M17" s="6"/>
      <c r="N17" s="8" t="s">
        <v>134</v>
      </c>
      <c r="O17" s="50"/>
      <c r="P17" s="9">
        <f t="shared" ref="P17" si="2">P16*O17</f>
        <v>0</v>
      </c>
      <c r="Q17" s="6"/>
      <c r="R17" s="8" t="s">
        <v>134</v>
      </c>
      <c r="S17" s="50"/>
      <c r="T17" s="9">
        <f t="shared" ref="T17" si="3">T16*S17</f>
        <v>0</v>
      </c>
      <c r="U17" s="6"/>
      <c r="V17" s="8" t="s">
        <v>134</v>
      </c>
      <c r="W17" s="50"/>
      <c r="X17" s="9">
        <f t="shared" ref="X17" si="4">X16*W17</f>
        <v>0</v>
      </c>
      <c r="Y17" s="6"/>
      <c r="Z17" s="8" t="s">
        <v>134</v>
      </c>
      <c r="AA17" s="50"/>
      <c r="AB17" s="9">
        <f t="shared" ref="AB17" si="5">AB16*AA17</f>
        <v>0</v>
      </c>
      <c r="AC17" s="6"/>
      <c r="AD17" s="8" t="s">
        <v>134</v>
      </c>
      <c r="AE17" s="50"/>
      <c r="AF17" s="9">
        <f t="shared" ref="AF17" si="6">AF16*AE17</f>
        <v>0</v>
      </c>
      <c r="AG17" s="6"/>
      <c r="AH17" s="8" t="s">
        <v>134</v>
      </c>
      <c r="AI17" s="50"/>
      <c r="AJ17" s="9">
        <f t="shared" ref="AJ17" si="7">AJ16*AI17</f>
        <v>0</v>
      </c>
      <c r="AK17" s="6"/>
      <c r="AL17" s="8" t="s">
        <v>134</v>
      </c>
      <c r="AM17" s="50"/>
      <c r="AN17" s="9">
        <f t="shared" ref="AN17" si="8">AN16*AM17</f>
        <v>0</v>
      </c>
      <c r="AO17" s="6"/>
      <c r="AP17" s="8" t="s">
        <v>134</v>
      </c>
      <c r="AQ17" s="50"/>
      <c r="AR17" s="9">
        <f t="shared" ref="AR17" si="9">AR16*AQ17</f>
        <v>0</v>
      </c>
      <c r="AS17" s="6"/>
      <c r="AT17" s="8" t="s">
        <v>134</v>
      </c>
      <c r="AU17" s="50"/>
      <c r="AV17" s="9">
        <f t="shared" ref="AV17" si="10">AV16*AU17</f>
        <v>0</v>
      </c>
      <c r="AW17" s="6"/>
      <c r="AX17" s="8" t="s">
        <v>134</v>
      </c>
      <c r="AY17" s="50"/>
      <c r="AZ17" s="9">
        <f t="shared" ref="AZ17" si="11">AZ16*AY17</f>
        <v>0</v>
      </c>
      <c r="BA17" s="6"/>
      <c r="BB17" s="8" t="s">
        <v>134</v>
      </c>
      <c r="BC17" s="50"/>
      <c r="BD17" s="9">
        <f t="shared" ref="BD17" si="12">BD16*BC17</f>
        <v>0</v>
      </c>
      <c r="BE17" s="6"/>
      <c r="BF17" s="8" t="s">
        <v>134</v>
      </c>
      <c r="BG17" s="50"/>
      <c r="BH17" s="9">
        <f t="shared" ref="BH17" si="13">BH16*BG17</f>
        <v>0</v>
      </c>
      <c r="BI17" s="6"/>
      <c r="BJ17" s="8" t="s">
        <v>134</v>
      </c>
      <c r="BK17" s="50"/>
      <c r="BL17" s="9">
        <f t="shared" ref="BL17" si="14">BL16*BK17</f>
        <v>0</v>
      </c>
      <c r="BM17" s="6"/>
      <c r="BN17" s="8" t="s">
        <v>134</v>
      </c>
      <c r="BO17" s="50"/>
      <c r="BP17" s="9">
        <f t="shared" ref="BP17" si="15">BP16*BO17</f>
        <v>0</v>
      </c>
      <c r="BQ17" s="6"/>
      <c r="BR17" s="8" t="s">
        <v>134</v>
      </c>
      <c r="BS17" s="50"/>
      <c r="BT17" s="9">
        <f t="shared" ref="BT17" si="16">BT16*BS17</f>
        <v>0</v>
      </c>
      <c r="BU17" s="6"/>
      <c r="BV17" s="8" t="s">
        <v>134</v>
      </c>
      <c r="BW17" s="50"/>
      <c r="BX17" s="9">
        <f t="shared" ref="BX17" si="17">BX16*BW17</f>
        <v>0</v>
      </c>
      <c r="BY17" s="6"/>
      <c r="BZ17" s="8" t="s">
        <v>134</v>
      </c>
      <c r="CA17" s="50"/>
      <c r="CB17" s="9">
        <f t="shared" ref="CB17" si="18">CB16*CA17</f>
        <v>0</v>
      </c>
      <c r="CC17" s="6"/>
      <c r="CD17" s="8" t="s">
        <v>134</v>
      </c>
      <c r="CE17" s="50"/>
      <c r="CF17" s="9">
        <f t="shared" ref="CF17" si="19">CF16*CE17</f>
        <v>0</v>
      </c>
      <c r="CG17" s="135"/>
      <c r="CH17" s="136" t="s">
        <v>134</v>
      </c>
      <c r="CI17" s="138"/>
      <c r="CJ17" s="137">
        <f t="shared" ref="CJ17" si="20">CJ16*CI17</f>
        <v>0</v>
      </c>
      <c r="CK17" s="6"/>
      <c r="CL17" s="8" t="s">
        <v>134</v>
      </c>
      <c r="CM17" s="50"/>
      <c r="CN17" s="9">
        <f t="shared" ref="CN17" si="21">CN16*CM17</f>
        <v>0</v>
      </c>
      <c r="CO17" s="6"/>
      <c r="CP17" s="8" t="s">
        <v>134</v>
      </c>
      <c r="CQ17" s="50"/>
      <c r="CR17" s="9">
        <f t="shared" ref="CR17" si="22">CR16*CQ17</f>
        <v>0</v>
      </c>
      <c r="CS17" s="6"/>
      <c r="CT17" s="8" t="s">
        <v>134</v>
      </c>
      <c r="CU17" s="50"/>
      <c r="CV17" s="9">
        <f t="shared" ref="CV17" si="23">CV16*CU17</f>
        <v>0</v>
      </c>
      <c r="CW17" s="6"/>
      <c r="CX17" s="8" t="s">
        <v>134</v>
      </c>
      <c r="CY17" s="50"/>
      <c r="CZ17" s="9">
        <f t="shared" ref="CZ17" si="24">CZ16*CY17</f>
        <v>0</v>
      </c>
      <c r="DA17" s="6"/>
      <c r="DB17" s="8" t="s">
        <v>134</v>
      </c>
      <c r="DC17" s="50"/>
      <c r="DD17" s="9">
        <f t="shared" ref="DD17" si="25">DD16*DC17</f>
        <v>0</v>
      </c>
      <c r="DE17" s="6"/>
      <c r="DF17" s="8" t="s">
        <v>134</v>
      </c>
      <c r="DG17" s="50"/>
      <c r="DH17" s="9">
        <f t="shared" ref="DH17" si="26">DH16*DG17</f>
        <v>0</v>
      </c>
      <c r="DI17" s="6"/>
      <c r="DJ17" s="8" t="s">
        <v>134</v>
      </c>
      <c r="DK17" s="50"/>
      <c r="DL17" s="9">
        <f t="shared" ref="DL17" si="27">DL16*DK17</f>
        <v>0</v>
      </c>
      <c r="DM17" s="6"/>
      <c r="DN17" s="8" t="s">
        <v>134</v>
      </c>
      <c r="DO17" s="50"/>
      <c r="DP17" s="9">
        <f t="shared" ref="DP17" si="28">DP16*DO17</f>
        <v>0</v>
      </c>
      <c r="DQ17" s="6"/>
      <c r="DR17" s="8" t="s">
        <v>134</v>
      </c>
      <c r="DS17" s="50"/>
      <c r="DT17" s="9">
        <f t="shared" ref="DT17" si="29">DT16*DS17</f>
        <v>0</v>
      </c>
      <c r="DU17" s="6"/>
      <c r="DV17" s="8" t="s">
        <v>134</v>
      </c>
      <c r="DW17" s="50"/>
      <c r="DX17" s="9">
        <f t="shared" ref="DX17" si="30">DX16*DW17</f>
        <v>0</v>
      </c>
      <c r="DY17" s="6"/>
      <c r="DZ17" s="8" t="s">
        <v>134</v>
      </c>
      <c r="EA17" s="50"/>
      <c r="EB17" s="9">
        <f t="shared" ref="EB17" si="31">EB16*EA17</f>
        <v>0</v>
      </c>
      <c r="EC17" s="6"/>
      <c r="ED17" s="8" t="s">
        <v>134</v>
      </c>
      <c r="EE17" s="50"/>
      <c r="EF17" s="9">
        <f t="shared" ref="EF17" si="32">EF16*EE17</f>
        <v>0</v>
      </c>
      <c r="EG17" s="6"/>
      <c r="EH17" s="8" t="s">
        <v>134</v>
      </c>
      <c r="EI17" s="50"/>
      <c r="EJ17" s="9">
        <f t="shared" ref="EJ17" si="33">EJ16*EI17</f>
        <v>0</v>
      </c>
      <c r="EK17" s="6"/>
      <c r="EL17" s="8" t="s">
        <v>134</v>
      </c>
      <c r="EM17" s="50"/>
      <c r="EN17" s="9">
        <f t="shared" ref="EN17" si="34">EN16*EM17</f>
        <v>0</v>
      </c>
      <c r="EO17" s="6"/>
      <c r="EP17" s="8" t="s">
        <v>134</v>
      </c>
      <c r="EQ17" s="50"/>
      <c r="ER17" s="9">
        <f t="shared" ref="ER17" si="35">ER16*EQ17</f>
        <v>0</v>
      </c>
      <c r="ES17" s="6"/>
      <c r="ET17" s="8" t="s">
        <v>134</v>
      </c>
      <c r="EU17" s="50"/>
      <c r="EV17" s="9">
        <f t="shared" ref="EV17" si="36">EV16*EU17</f>
        <v>0</v>
      </c>
      <c r="EW17" s="6"/>
      <c r="EX17" s="8" t="s">
        <v>134</v>
      </c>
      <c r="EY17" s="50"/>
      <c r="EZ17" s="9">
        <f t="shared" ref="EZ17" si="37">EZ16*EY17</f>
        <v>0</v>
      </c>
      <c r="FA17" s="6"/>
      <c r="FB17" s="8" t="s">
        <v>134</v>
      </c>
      <c r="FC17" s="50"/>
      <c r="FD17" s="9">
        <f t="shared" ref="FD17" si="38">FD16*FC17</f>
        <v>0</v>
      </c>
      <c r="FE17" s="6"/>
      <c r="FF17" s="8" t="s">
        <v>134</v>
      </c>
      <c r="FG17" s="50"/>
      <c r="FH17" s="9">
        <f t="shared" ref="FH17" si="39">FH16*FG17</f>
        <v>0</v>
      </c>
      <c r="FI17" s="6"/>
      <c r="FJ17" s="8" t="s">
        <v>134</v>
      </c>
      <c r="FK17" s="50"/>
      <c r="FL17" s="9">
        <f t="shared" ref="FL17" si="40">FL16*FK17</f>
        <v>0</v>
      </c>
      <c r="FM17" s="6"/>
      <c r="FN17" s="8" t="s">
        <v>134</v>
      </c>
      <c r="FO17" s="50"/>
      <c r="FP17" s="9">
        <f t="shared" ref="FP17" si="41">FP16*FO17</f>
        <v>0</v>
      </c>
      <c r="FQ17" s="6"/>
      <c r="FR17" s="8" t="s">
        <v>134</v>
      </c>
      <c r="FS17" s="50"/>
      <c r="FT17" s="9">
        <f t="shared" ref="FT17" si="42">FT16*FS17</f>
        <v>0</v>
      </c>
      <c r="FU17" s="6"/>
      <c r="FV17" s="8" t="s">
        <v>134</v>
      </c>
      <c r="FW17" s="50"/>
      <c r="FX17" s="9">
        <f t="shared" ref="FX17" si="43">FX16*FW17</f>
        <v>0</v>
      </c>
      <c r="FY17" s="6"/>
      <c r="FZ17" s="8" t="s">
        <v>134</v>
      </c>
      <c r="GA17" s="50"/>
      <c r="GB17" s="9">
        <f t="shared" ref="GB17" si="44">GB16*GA17</f>
        <v>0</v>
      </c>
      <c r="GC17" s="6"/>
      <c r="GD17" s="8" t="s">
        <v>134</v>
      </c>
      <c r="GE17" s="50"/>
      <c r="GF17" s="9">
        <f t="shared" ref="GF17" si="45">GF16*GE17</f>
        <v>0</v>
      </c>
      <c r="GG17" s="6"/>
      <c r="GH17" s="8" t="s">
        <v>134</v>
      </c>
      <c r="GI17" s="50"/>
      <c r="GJ17" s="9">
        <f t="shared" ref="GJ17" si="46">GJ16*GI17</f>
        <v>0</v>
      </c>
      <c r="GK17" s="6"/>
      <c r="GL17" s="8" t="s">
        <v>134</v>
      </c>
      <c r="GM17" s="50"/>
      <c r="GN17" s="9">
        <f t="shared" ref="GN17" si="47">GN16*GM17</f>
        <v>0</v>
      </c>
      <c r="GO17" s="6"/>
      <c r="GP17" s="8" t="s">
        <v>134</v>
      </c>
      <c r="GQ17" s="50"/>
      <c r="GR17" s="9">
        <f t="shared" ref="GR17" si="48">GR16*GQ17</f>
        <v>0</v>
      </c>
      <c r="GS17" s="6"/>
      <c r="GT17" s="8" t="s">
        <v>134</v>
      </c>
      <c r="GU17" s="50"/>
      <c r="GV17" s="9">
        <f t="shared" ref="GV17" si="49">GV16*GU17</f>
        <v>0</v>
      </c>
      <c r="GW17" s="6"/>
      <c r="GX17" s="8" t="s">
        <v>134</v>
      </c>
      <c r="GY17" s="50"/>
      <c r="GZ17" s="9">
        <f t="shared" ref="GZ17" si="50">GZ16*GY17</f>
        <v>0</v>
      </c>
      <c r="HA17" s="6"/>
      <c r="HB17" s="8" t="s">
        <v>134</v>
      </c>
      <c r="HC17" s="50"/>
      <c r="HD17" s="9">
        <f t="shared" ref="HD17" si="51">HD16*HC17</f>
        <v>0</v>
      </c>
      <c r="HE17" s="6"/>
      <c r="HF17" s="8" t="s">
        <v>134</v>
      </c>
      <c r="HG17" s="50"/>
      <c r="HH17" s="9">
        <f t="shared" ref="HH17" si="52">HH16*HG17</f>
        <v>0</v>
      </c>
      <c r="HI17" s="6"/>
      <c r="HJ17" s="8" t="s">
        <v>134</v>
      </c>
      <c r="HK17" s="50"/>
      <c r="HL17" s="9">
        <f t="shared" ref="HL17" si="53">HL16*HK17</f>
        <v>0</v>
      </c>
      <c r="HM17" s="6"/>
      <c r="HN17" s="8" t="s">
        <v>134</v>
      </c>
      <c r="HO17" s="50"/>
      <c r="HP17" s="9">
        <f t="shared" ref="HP17" si="54">HP16*HO17</f>
        <v>0</v>
      </c>
      <c r="HQ17" s="6"/>
      <c r="HR17" s="8" t="s">
        <v>134</v>
      </c>
      <c r="HS17" s="50"/>
      <c r="HT17" s="9">
        <f t="shared" ref="HT17" si="55">HT16*HS17</f>
        <v>0</v>
      </c>
      <c r="HU17" s="6"/>
      <c r="HV17" s="8" t="s">
        <v>134</v>
      </c>
      <c r="HW17" s="50"/>
      <c r="HX17" s="9">
        <f t="shared" ref="HX17" si="56">HX16*HW17</f>
        <v>0</v>
      </c>
      <c r="HY17" s="6"/>
      <c r="HZ17" s="8" t="s">
        <v>134</v>
      </c>
      <c r="IA17" s="50"/>
      <c r="IB17" s="9">
        <f t="shared" ref="IB17" si="57">IB16*IA17</f>
        <v>0</v>
      </c>
      <c r="IC17" s="6"/>
      <c r="ID17" s="8" t="s">
        <v>134</v>
      </c>
      <c r="IE17" s="50"/>
      <c r="IF17" s="9">
        <f t="shared" ref="IF17" si="58">IF16*IE17</f>
        <v>0</v>
      </c>
      <c r="IG17" s="6"/>
      <c r="IH17" s="8" t="s">
        <v>134</v>
      </c>
      <c r="II17" s="50"/>
      <c r="IJ17" s="9">
        <f t="shared" ref="IJ17" si="59">IJ16*II17</f>
        <v>0</v>
      </c>
      <c r="IK17" s="6"/>
      <c r="IL17" s="8" t="s">
        <v>134</v>
      </c>
      <c r="IM17" s="50"/>
      <c r="IN17" s="9">
        <f t="shared" ref="IN17" si="60">IN16*IM17</f>
        <v>0</v>
      </c>
      <c r="IO17" s="6"/>
      <c r="IP17" s="8" t="s">
        <v>134</v>
      </c>
      <c r="IQ17" s="50"/>
      <c r="IR17" s="9">
        <f t="shared" ref="IR17" si="61">IR16*IQ17</f>
        <v>0</v>
      </c>
      <c r="IS17" s="6"/>
      <c r="IT17" s="8" t="s">
        <v>134</v>
      </c>
      <c r="IU17" s="50"/>
      <c r="IV17" s="9">
        <f t="shared" ref="IV17" si="62">IV16*IU17</f>
        <v>0</v>
      </c>
      <c r="IW17" s="6"/>
      <c r="IX17" s="8" t="s">
        <v>134</v>
      </c>
      <c r="IY17" s="50"/>
      <c r="IZ17" s="9">
        <f t="shared" ref="IZ17" si="63">IZ16*IY17</f>
        <v>0</v>
      </c>
      <c r="JA17" s="6"/>
      <c r="JB17" s="8" t="s">
        <v>134</v>
      </c>
      <c r="JC17" s="50"/>
      <c r="JD17" s="9">
        <f t="shared" ref="JD17" si="64">JD16*JC17</f>
        <v>0</v>
      </c>
      <c r="JE17" s="6"/>
      <c r="JF17" s="8" t="s">
        <v>134</v>
      </c>
      <c r="JG17" s="50"/>
      <c r="JH17" s="9">
        <f t="shared" ref="JH17" si="65">JH16*JG17</f>
        <v>0</v>
      </c>
      <c r="JI17" s="6"/>
      <c r="JJ17" s="8" t="s">
        <v>134</v>
      </c>
      <c r="JK17" s="50"/>
      <c r="JL17" s="9">
        <f t="shared" ref="JL17" si="66">JL16*JK17</f>
        <v>0</v>
      </c>
      <c r="JM17" s="6"/>
      <c r="JN17" s="8" t="s">
        <v>134</v>
      </c>
      <c r="JO17" s="50"/>
      <c r="JP17" s="9">
        <f t="shared" ref="JP17" si="67">JP16*JO17</f>
        <v>0</v>
      </c>
      <c r="JQ17" s="6"/>
      <c r="JR17" s="8" t="s">
        <v>134</v>
      </c>
      <c r="JS17" s="50"/>
      <c r="JT17" s="9">
        <f t="shared" ref="JT17" si="68">JT16*JS17</f>
        <v>0</v>
      </c>
    </row>
    <row r="18" spans="1:280" hidden="1" x14ac:dyDescent="0.2">
      <c r="A18" s="6"/>
      <c r="B18" s="8" t="s">
        <v>133</v>
      </c>
      <c r="C18" s="8"/>
      <c r="D18" s="9">
        <f>D16-D17</f>
        <v>110000</v>
      </c>
      <c r="E18" s="6"/>
      <c r="F18" s="8" t="s">
        <v>133</v>
      </c>
      <c r="G18" s="8"/>
      <c r="H18" s="9">
        <f t="shared" ref="H18" si="69">H16-H17</f>
        <v>110000</v>
      </c>
      <c r="I18" s="6"/>
      <c r="J18" s="8" t="s">
        <v>133</v>
      </c>
      <c r="K18" s="8"/>
      <c r="L18" s="9">
        <f t="shared" ref="L18" si="70">L16-L17</f>
        <v>120000</v>
      </c>
      <c r="M18" s="6"/>
      <c r="N18" s="8" t="s">
        <v>133</v>
      </c>
      <c r="O18" s="8"/>
      <c r="P18" s="9">
        <f t="shared" ref="P18" si="71">P16-P17</f>
        <v>80000</v>
      </c>
      <c r="Q18" s="6"/>
      <c r="R18" s="8" t="s">
        <v>133</v>
      </c>
      <c r="S18" s="8"/>
      <c r="T18" s="9">
        <f t="shared" ref="T18" si="72">T16-T17</f>
        <v>80000</v>
      </c>
      <c r="U18" s="6"/>
      <c r="V18" s="8" t="s">
        <v>133</v>
      </c>
      <c r="W18" s="8"/>
      <c r="X18" s="9">
        <f t="shared" ref="X18" si="73">X16-X17</f>
        <v>330000</v>
      </c>
      <c r="Y18" s="6"/>
      <c r="Z18" s="8" t="s">
        <v>133</v>
      </c>
      <c r="AA18" s="8"/>
      <c r="AB18" s="9">
        <f t="shared" ref="AB18" si="74">AB16-AB17</f>
        <v>450000</v>
      </c>
      <c r="AC18" s="6"/>
      <c r="AD18" s="8" t="s">
        <v>133</v>
      </c>
      <c r="AE18" s="8"/>
      <c r="AF18" s="9">
        <f t="shared" ref="AF18" si="75">AF16-AF17</f>
        <v>120000</v>
      </c>
      <c r="AG18" s="6"/>
      <c r="AH18" s="8" t="s">
        <v>133</v>
      </c>
      <c r="AI18" s="8"/>
      <c r="AJ18" s="9">
        <f t="shared" ref="AJ18" si="76">AJ16-AJ17</f>
        <v>120000</v>
      </c>
      <c r="AK18" s="6"/>
      <c r="AL18" s="8" t="s">
        <v>133</v>
      </c>
      <c r="AM18" s="8"/>
      <c r="AN18" s="9">
        <f t="shared" ref="AN18" si="77">AN16-AN17</f>
        <v>0</v>
      </c>
      <c r="AO18" s="6"/>
      <c r="AP18" s="8" t="s">
        <v>133</v>
      </c>
      <c r="AQ18" s="8"/>
      <c r="AR18" s="9">
        <f t="shared" ref="AR18" si="78">AR16-AR17</f>
        <v>80000</v>
      </c>
      <c r="AS18" s="6"/>
      <c r="AT18" s="8" t="s">
        <v>133</v>
      </c>
      <c r="AU18" s="8"/>
      <c r="AV18" s="9">
        <f t="shared" ref="AV18" si="79">AV16-AV17</f>
        <v>120000</v>
      </c>
      <c r="AW18" s="6"/>
      <c r="AX18" s="8" t="s">
        <v>133</v>
      </c>
      <c r="AY18" s="8"/>
      <c r="AZ18" s="9">
        <f t="shared" ref="AZ18" si="80">AZ16-AZ17</f>
        <v>120000</v>
      </c>
      <c r="BA18" s="6"/>
      <c r="BB18" s="8" t="s">
        <v>133</v>
      </c>
      <c r="BC18" s="8"/>
      <c r="BD18" s="9">
        <f t="shared" ref="BD18" si="81">BD16-BD17</f>
        <v>190000</v>
      </c>
      <c r="BE18" s="6"/>
      <c r="BF18" s="8" t="s">
        <v>133</v>
      </c>
      <c r="BG18" s="8"/>
      <c r="BH18" s="9">
        <f t="shared" ref="BH18" si="82">BH16-BH17</f>
        <v>80000</v>
      </c>
      <c r="BI18" s="6"/>
      <c r="BJ18" s="8" t="s">
        <v>133</v>
      </c>
      <c r="BK18" s="8"/>
      <c r="BL18" s="9">
        <f t="shared" ref="BL18" si="83">BL16-BL17</f>
        <v>120000</v>
      </c>
      <c r="BM18" s="6"/>
      <c r="BN18" s="8" t="s">
        <v>133</v>
      </c>
      <c r="BO18" s="8"/>
      <c r="BP18" s="9">
        <f t="shared" ref="BP18" si="84">BP16-BP17</f>
        <v>60000</v>
      </c>
      <c r="BQ18" s="6"/>
      <c r="BR18" s="8" t="s">
        <v>133</v>
      </c>
      <c r="BS18" s="8"/>
      <c r="BT18" s="9">
        <f t="shared" ref="BT18" si="85">BT16-BT17</f>
        <v>380000</v>
      </c>
      <c r="BU18" s="6"/>
      <c r="BV18" s="8" t="s">
        <v>133</v>
      </c>
      <c r="BW18" s="8"/>
      <c r="BX18" s="9">
        <f t="shared" ref="BX18" si="86">BX16-BX17</f>
        <v>250000</v>
      </c>
      <c r="BY18" s="6"/>
      <c r="BZ18" s="8" t="s">
        <v>133</v>
      </c>
      <c r="CA18" s="8"/>
      <c r="CB18" s="9">
        <f t="shared" ref="CB18" si="87">CB16-CB17</f>
        <v>80000</v>
      </c>
      <c r="CC18" s="6"/>
      <c r="CD18" s="8" t="s">
        <v>133</v>
      </c>
      <c r="CE18" s="8"/>
      <c r="CF18" s="9">
        <f t="shared" ref="CF18" si="88">CF16-CF17</f>
        <v>110000</v>
      </c>
      <c r="CG18" s="135"/>
      <c r="CH18" s="136" t="s">
        <v>133</v>
      </c>
      <c r="CI18" s="136"/>
      <c r="CJ18" s="137">
        <f t="shared" ref="CJ18" si="89">CJ16-CJ17</f>
        <v>80000</v>
      </c>
      <c r="CK18" s="6"/>
      <c r="CL18" s="8" t="s">
        <v>133</v>
      </c>
      <c r="CM18" s="8"/>
      <c r="CN18" s="9">
        <f t="shared" ref="CN18" si="90">CN16-CN17</f>
        <v>120000</v>
      </c>
      <c r="CO18" s="6"/>
      <c r="CP18" s="8" t="s">
        <v>133</v>
      </c>
      <c r="CQ18" s="8"/>
      <c r="CR18" s="9">
        <f t="shared" ref="CR18" si="91">CR16-CR17</f>
        <v>60000</v>
      </c>
      <c r="CS18" s="6"/>
      <c r="CT18" s="8" t="s">
        <v>133</v>
      </c>
      <c r="CU18" s="8"/>
      <c r="CV18" s="9">
        <f t="shared" ref="CV18" si="92">CV16-CV17</f>
        <v>120000</v>
      </c>
      <c r="CW18" s="6"/>
      <c r="CX18" s="8" t="s">
        <v>133</v>
      </c>
      <c r="CY18" s="8"/>
      <c r="CZ18" s="9">
        <f t="shared" ref="CZ18" si="93">CZ16-CZ17</f>
        <v>80000</v>
      </c>
      <c r="DA18" s="6"/>
      <c r="DB18" s="8" t="s">
        <v>133</v>
      </c>
      <c r="DC18" s="8"/>
      <c r="DD18" s="9">
        <f t="shared" ref="DD18" si="94">DD16-DD17</f>
        <v>320000</v>
      </c>
      <c r="DE18" s="6"/>
      <c r="DF18" s="8" t="s">
        <v>133</v>
      </c>
      <c r="DG18" s="8"/>
      <c r="DH18" s="9">
        <f t="shared" ref="DH18" si="95">DH16-DH17</f>
        <v>110000</v>
      </c>
      <c r="DI18" s="6"/>
      <c r="DJ18" s="8" t="s">
        <v>133</v>
      </c>
      <c r="DK18" s="8"/>
      <c r="DL18" s="9">
        <f t="shared" ref="DL18" si="96">DL16-DL17</f>
        <v>320000</v>
      </c>
      <c r="DM18" s="6"/>
      <c r="DN18" s="8" t="s">
        <v>133</v>
      </c>
      <c r="DO18" s="8"/>
      <c r="DP18" s="9">
        <f t="shared" ref="DP18" si="97">DP16-DP17</f>
        <v>240000</v>
      </c>
      <c r="DQ18" s="6"/>
      <c r="DR18" s="8" t="s">
        <v>133</v>
      </c>
      <c r="DS18" s="8"/>
      <c r="DT18" s="9">
        <f t="shared" ref="DT18" si="98">DT16-DT17</f>
        <v>478000</v>
      </c>
      <c r="DU18" s="6"/>
      <c r="DV18" s="8" t="s">
        <v>133</v>
      </c>
      <c r="DW18" s="8"/>
      <c r="DX18" s="9">
        <f t="shared" ref="DX18" si="99">DX16-DX17</f>
        <v>120000</v>
      </c>
      <c r="DY18" s="6"/>
      <c r="DZ18" s="8" t="s">
        <v>133</v>
      </c>
      <c r="EA18" s="8"/>
      <c r="EB18" s="9">
        <f t="shared" ref="EB18" si="100">EB16-EB17</f>
        <v>120000</v>
      </c>
      <c r="EC18" s="6"/>
      <c r="ED18" s="8" t="s">
        <v>133</v>
      </c>
      <c r="EE18" s="8"/>
      <c r="EF18" s="9">
        <f t="shared" ref="EF18" si="101">EF16-EF17</f>
        <v>120000</v>
      </c>
      <c r="EG18" s="6"/>
      <c r="EH18" s="8" t="s">
        <v>133</v>
      </c>
      <c r="EI18" s="8"/>
      <c r="EJ18" s="9">
        <f t="shared" ref="EJ18" si="102">EJ16-EJ17</f>
        <v>160000</v>
      </c>
      <c r="EK18" s="6"/>
      <c r="EL18" s="8" t="s">
        <v>133</v>
      </c>
      <c r="EM18" s="8"/>
      <c r="EN18" s="9">
        <f t="shared" ref="EN18" si="103">EN16-EN17</f>
        <v>160000</v>
      </c>
      <c r="EO18" s="6"/>
      <c r="EP18" s="8" t="s">
        <v>133</v>
      </c>
      <c r="EQ18" s="8"/>
      <c r="ER18" s="9">
        <f t="shared" ref="ER18" si="104">ER16-ER17</f>
        <v>120000</v>
      </c>
      <c r="ES18" s="6"/>
      <c r="ET18" s="8" t="s">
        <v>133</v>
      </c>
      <c r="EU18" s="8"/>
      <c r="EV18" s="9">
        <f t="shared" ref="EV18" si="105">EV16-EV17</f>
        <v>378000</v>
      </c>
      <c r="EW18" s="6"/>
      <c r="EX18" s="8" t="s">
        <v>133</v>
      </c>
      <c r="EY18" s="8"/>
      <c r="EZ18" s="9">
        <f t="shared" ref="EZ18" si="106">EZ16-EZ17</f>
        <v>80000</v>
      </c>
      <c r="FA18" s="6"/>
      <c r="FB18" s="8" t="s">
        <v>133</v>
      </c>
      <c r="FC18" s="8"/>
      <c r="FD18" s="9">
        <f t="shared" ref="FD18" si="107">FD16-FD17</f>
        <v>80000</v>
      </c>
      <c r="FE18" s="6"/>
      <c r="FF18" s="8" t="s">
        <v>133</v>
      </c>
      <c r="FG18" s="8"/>
      <c r="FH18" s="9">
        <f t="shared" ref="FH18" si="108">FH16-FH17</f>
        <v>80000</v>
      </c>
      <c r="FI18" s="6"/>
      <c r="FJ18" s="8" t="s">
        <v>133</v>
      </c>
      <c r="FK18" s="8"/>
      <c r="FL18" s="9">
        <f t="shared" ref="FL18" si="109">FL16-FL17</f>
        <v>160000</v>
      </c>
      <c r="FM18" s="6"/>
      <c r="FN18" s="8" t="s">
        <v>133</v>
      </c>
      <c r="FO18" s="8"/>
      <c r="FP18" s="9">
        <f t="shared" ref="FP18" si="110">FP16-FP17</f>
        <v>120000</v>
      </c>
      <c r="FQ18" s="6"/>
      <c r="FR18" s="8" t="s">
        <v>133</v>
      </c>
      <c r="FS18" s="8"/>
      <c r="FT18" s="9">
        <f t="shared" ref="FT18" si="111">FT16-FT17</f>
        <v>160000</v>
      </c>
      <c r="FU18" s="6"/>
      <c r="FV18" s="8" t="s">
        <v>133</v>
      </c>
      <c r="FW18" s="8"/>
      <c r="FX18" s="9">
        <f t="shared" ref="FX18" si="112">FX16-FX17</f>
        <v>30000</v>
      </c>
      <c r="FY18" s="6"/>
      <c r="FZ18" s="8" t="s">
        <v>133</v>
      </c>
      <c r="GA18" s="8"/>
      <c r="GB18" s="9">
        <f t="shared" ref="GB18" si="113">GB16-GB17</f>
        <v>80000</v>
      </c>
      <c r="GC18" s="6"/>
      <c r="GD18" s="8" t="s">
        <v>133</v>
      </c>
      <c r="GE18" s="8"/>
      <c r="GF18" s="9">
        <f t="shared" ref="GF18" si="114">GF16-GF17</f>
        <v>480000</v>
      </c>
      <c r="GG18" s="6"/>
      <c r="GH18" s="8" t="s">
        <v>133</v>
      </c>
      <c r="GI18" s="8"/>
      <c r="GJ18" s="9">
        <f t="shared" ref="GJ18" si="115">GJ16-GJ17</f>
        <v>378000</v>
      </c>
      <c r="GK18" s="6"/>
      <c r="GL18" s="8" t="s">
        <v>133</v>
      </c>
      <c r="GM18" s="8"/>
      <c r="GN18" s="9">
        <f t="shared" ref="GN18" si="116">GN16-GN17</f>
        <v>120000</v>
      </c>
      <c r="GO18" s="6"/>
      <c r="GP18" s="8" t="s">
        <v>133</v>
      </c>
      <c r="GQ18" s="8"/>
      <c r="GR18" s="9">
        <f t="shared" ref="GR18" si="117">GR16-GR17</f>
        <v>120000</v>
      </c>
      <c r="GS18" s="6"/>
      <c r="GT18" s="8" t="s">
        <v>133</v>
      </c>
      <c r="GU18" s="8"/>
      <c r="GV18" s="9">
        <f t="shared" ref="GV18" si="118">GV16-GV17</f>
        <v>120000</v>
      </c>
      <c r="GW18" s="6"/>
      <c r="GX18" s="8" t="s">
        <v>133</v>
      </c>
      <c r="GY18" s="8"/>
      <c r="GZ18" s="9">
        <f t="shared" ref="GZ18" si="119">GZ16-GZ17</f>
        <v>80000</v>
      </c>
      <c r="HA18" s="6"/>
      <c r="HB18" s="8" t="s">
        <v>133</v>
      </c>
      <c r="HC18" s="8"/>
      <c r="HD18" s="9">
        <f t="shared" ref="HD18" si="120">HD16-HD17</f>
        <v>0</v>
      </c>
      <c r="HE18" s="6"/>
      <c r="HF18" s="8" t="s">
        <v>133</v>
      </c>
      <c r="HG18" s="8"/>
      <c r="HH18" s="9">
        <f t="shared" ref="HH18" si="121">HH16-HH17</f>
        <v>0</v>
      </c>
      <c r="HI18" s="6"/>
      <c r="HJ18" s="8" t="s">
        <v>133</v>
      </c>
      <c r="HK18" s="8"/>
      <c r="HL18" s="9">
        <f t="shared" ref="HL18" si="122">HL16-HL17</f>
        <v>0</v>
      </c>
      <c r="HM18" s="6"/>
      <c r="HN18" s="8" t="s">
        <v>133</v>
      </c>
      <c r="HO18" s="8"/>
      <c r="HP18" s="9">
        <f t="shared" ref="HP18" si="123">HP16-HP17</f>
        <v>0</v>
      </c>
      <c r="HQ18" s="6"/>
      <c r="HR18" s="8" t="s">
        <v>133</v>
      </c>
      <c r="HS18" s="8"/>
      <c r="HT18" s="9">
        <f t="shared" ref="HT18" si="124">HT16-HT17</f>
        <v>0</v>
      </c>
      <c r="HU18" s="6"/>
      <c r="HV18" s="8" t="s">
        <v>133</v>
      </c>
      <c r="HW18" s="8"/>
      <c r="HX18" s="9">
        <f t="shared" ref="HX18" si="125">HX16-HX17</f>
        <v>0</v>
      </c>
      <c r="HY18" s="6"/>
      <c r="HZ18" s="8" t="s">
        <v>133</v>
      </c>
      <c r="IA18" s="8"/>
      <c r="IB18" s="9">
        <f t="shared" ref="IB18" si="126">IB16-IB17</f>
        <v>0</v>
      </c>
      <c r="IC18" s="6"/>
      <c r="ID18" s="8" t="s">
        <v>133</v>
      </c>
      <c r="IE18" s="8"/>
      <c r="IF18" s="9">
        <f t="shared" ref="IF18" si="127">IF16-IF17</f>
        <v>0</v>
      </c>
      <c r="IG18" s="6"/>
      <c r="IH18" s="8" t="s">
        <v>133</v>
      </c>
      <c r="II18" s="8"/>
      <c r="IJ18" s="9">
        <f t="shared" ref="IJ18" si="128">IJ16-IJ17</f>
        <v>0</v>
      </c>
      <c r="IK18" s="6"/>
      <c r="IL18" s="8" t="s">
        <v>133</v>
      </c>
      <c r="IM18" s="8"/>
      <c r="IN18" s="9">
        <f t="shared" ref="IN18" si="129">IN16-IN17</f>
        <v>0</v>
      </c>
      <c r="IO18" s="6"/>
      <c r="IP18" s="8" t="s">
        <v>133</v>
      </c>
      <c r="IQ18" s="8"/>
      <c r="IR18" s="9">
        <f t="shared" ref="IR18" si="130">IR16-IR17</f>
        <v>0</v>
      </c>
      <c r="IS18" s="6"/>
      <c r="IT18" s="8" t="s">
        <v>133</v>
      </c>
      <c r="IU18" s="8"/>
      <c r="IV18" s="9">
        <f t="shared" ref="IV18" si="131">IV16-IV17</f>
        <v>0</v>
      </c>
      <c r="IW18" s="6"/>
      <c r="IX18" s="8" t="s">
        <v>133</v>
      </c>
      <c r="IY18" s="8"/>
      <c r="IZ18" s="9">
        <f t="shared" ref="IZ18" si="132">IZ16-IZ17</f>
        <v>0</v>
      </c>
      <c r="JA18" s="6"/>
      <c r="JB18" s="8" t="s">
        <v>133</v>
      </c>
      <c r="JC18" s="8"/>
      <c r="JD18" s="9">
        <f t="shared" ref="JD18" si="133">JD16-JD17</f>
        <v>0</v>
      </c>
      <c r="JE18" s="6"/>
      <c r="JF18" s="8" t="s">
        <v>133</v>
      </c>
      <c r="JG18" s="8"/>
      <c r="JH18" s="9">
        <f t="shared" ref="JH18" si="134">JH16-JH17</f>
        <v>0</v>
      </c>
      <c r="JI18" s="6"/>
      <c r="JJ18" s="8" t="s">
        <v>133</v>
      </c>
      <c r="JK18" s="8"/>
      <c r="JL18" s="9">
        <f t="shared" ref="JL18" si="135">JL16-JL17</f>
        <v>0</v>
      </c>
      <c r="JM18" s="6"/>
      <c r="JN18" s="8" t="s">
        <v>133</v>
      </c>
      <c r="JO18" s="8"/>
      <c r="JP18" s="9">
        <f t="shared" ref="JP18" si="136">JP16-JP17</f>
        <v>0</v>
      </c>
      <c r="JQ18" s="6"/>
      <c r="JR18" s="8" t="s">
        <v>133</v>
      </c>
      <c r="JS18" s="8"/>
      <c r="JT18" s="9">
        <f t="shared" ref="JT18" si="137">JT16-JT17</f>
        <v>0</v>
      </c>
    </row>
    <row r="19" spans="1:28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130"/>
      <c r="CH19" s="130"/>
      <c r="CI19" s="130"/>
      <c r="CJ19" s="130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</row>
    <row r="20" spans="1:280" x14ac:dyDescent="0.2">
      <c r="A20" s="161" t="s">
        <v>6</v>
      </c>
      <c r="B20" s="161"/>
      <c r="C20" s="161"/>
      <c r="D20" s="161"/>
      <c r="E20" s="161" t="s">
        <v>6</v>
      </c>
      <c r="F20" s="161"/>
      <c r="G20" s="161"/>
      <c r="H20" s="161"/>
      <c r="I20" s="161" t="s">
        <v>6</v>
      </c>
      <c r="J20" s="161"/>
      <c r="K20" s="161"/>
      <c r="L20" s="161"/>
      <c r="M20" s="161" t="s">
        <v>6</v>
      </c>
      <c r="N20" s="161"/>
      <c r="O20" s="161"/>
      <c r="P20" s="161"/>
      <c r="Q20" s="161" t="s">
        <v>6</v>
      </c>
      <c r="R20" s="161"/>
      <c r="S20" s="161"/>
      <c r="T20" s="161"/>
      <c r="U20" s="161" t="s">
        <v>6</v>
      </c>
      <c r="V20" s="161"/>
      <c r="W20" s="161"/>
      <c r="X20" s="161"/>
      <c r="Y20" s="161" t="s">
        <v>6</v>
      </c>
      <c r="Z20" s="161"/>
      <c r="AA20" s="161"/>
      <c r="AB20" s="161"/>
      <c r="AC20" s="161" t="s">
        <v>6</v>
      </c>
      <c r="AD20" s="161"/>
      <c r="AE20" s="161"/>
      <c r="AF20" s="161"/>
      <c r="AG20" s="161" t="s">
        <v>6</v>
      </c>
      <c r="AH20" s="161"/>
      <c r="AI20" s="161"/>
      <c r="AJ20" s="161"/>
      <c r="AK20" s="161" t="s">
        <v>6</v>
      </c>
      <c r="AL20" s="161"/>
      <c r="AM20" s="161"/>
      <c r="AN20" s="161"/>
      <c r="AO20" s="161" t="s">
        <v>6</v>
      </c>
      <c r="AP20" s="161"/>
      <c r="AQ20" s="161"/>
      <c r="AR20" s="161"/>
      <c r="AS20" s="161" t="s">
        <v>6</v>
      </c>
      <c r="AT20" s="161"/>
      <c r="AU20" s="161"/>
      <c r="AV20" s="161"/>
      <c r="AW20" s="161" t="s">
        <v>6</v>
      </c>
      <c r="AX20" s="161"/>
      <c r="AY20" s="161"/>
      <c r="AZ20" s="161"/>
      <c r="BA20" s="161" t="s">
        <v>6</v>
      </c>
      <c r="BB20" s="161"/>
      <c r="BC20" s="161"/>
      <c r="BD20" s="161"/>
      <c r="BE20" s="161" t="s">
        <v>6</v>
      </c>
      <c r="BF20" s="161"/>
      <c r="BG20" s="161"/>
      <c r="BH20" s="161"/>
      <c r="BI20" s="161" t="s">
        <v>6</v>
      </c>
      <c r="BJ20" s="161"/>
      <c r="BK20" s="161"/>
      <c r="BL20" s="161"/>
      <c r="BM20" s="161" t="s">
        <v>6</v>
      </c>
      <c r="BN20" s="161"/>
      <c r="BO20" s="161"/>
      <c r="BP20" s="161"/>
      <c r="BQ20" s="161" t="s">
        <v>6</v>
      </c>
      <c r="BR20" s="161"/>
      <c r="BS20" s="161"/>
      <c r="BT20" s="161"/>
      <c r="BU20" s="161" t="s">
        <v>6</v>
      </c>
      <c r="BV20" s="161"/>
      <c r="BW20" s="161"/>
      <c r="BX20" s="161"/>
      <c r="BY20" s="161" t="s">
        <v>6</v>
      </c>
      <c r="BZ20" s="161"/>
      <c r="CA20" s="161"/>
      <c r="CB20" s="161"/>
      <c r="CC20" s="161" t="s">
        <v>6</v>
      </c>
      <c r="CD20" s="161"/>
      <c r="CE20" s="161"/>
      <c r="CF20" s="161"/>
      <c r="CG20" s="183" t="s">
        <v>6</v>
      </c>
      <c r="CH20" s="183"/>
      <c r="CI20" s="183"/>
      <c r="CJ20" s="183"/>
      <c r="CK20" s="161" t="s">
        <v>6</v>
      </c>
      <c r="CL20" s="161"/>
      <c r="CM20" s="161"/>
      <c r="CN20" s="161"/>
      <c r="CO20" s="161" t="s">
        <v>6</v>
      </c>
      <c r="CP20" s="161"/>
      <c r="CQ20" s="161"/>
      <c r="CR20" s="161"/>
      <c r="CS20" s="161" t="s">
        <v>6</v>
      </c>
      <c r="CT20" s="161"/>
      <c r="CU20" s="161"/>
      <c r="CV20" s="161"/>
      <c r="CW20" s="161" t="s">
        <v>6</v>
      </c>
      <c r="CX20" s="161"/>
      <c r="CY20" s="161"/>
      <c r="CZ20" s="161"/>
      <c r="DA20" s="161" t="s">
        <v>6</v>
      </c>
      <c r="DB20" s="161"/>
      <c r="DC20" s="161"/>
      <c r="DD20" s="161"/>
      <c r="DE20" s="161" t="s">
        <v>6</v>
      </c>
      <c r="DF20" s="161"/>
      <c r="DG20" s="161"/>
      <c r="DH20" s="161"/>
      <c r="DI20" s="161" t="s">
        <v>6</v>
      </c>
      <c r="DJ20" s="161"/>
      <c r="DK20" s="161"/>
      <c r="DL20" s="161"/>
      <c r="DM20" s="161" t="s">
        <v>6</v>
      </c>
      <c r="DN20" s="161"/>
      <c r="DO20" s="161"/>
      <c r="DP20" s="161"/>
      <c r="DQ20" s="161" t="s">
        <v>6</v>
      </c>
      <c r="DR20" s="161"/>
      <c r="DS20" s="161"/>
      <c r="DT20" s="161"/>
      <c r="DU20" s="161" t="s">
        <v>6</v>
      </c>
      <c r="DV20" s="161"/>
      <c r="DW20" s="161"/>
      <c r="DX20" s="161"/>
      <c r="DY20" s="161" t="s">
        <v>6</v>
      </c>
      <c r="DZ20" s="161"/>
      <c r="EA20" s="161"/>
      <c r="EB20" s="161"/>
      <c r="EC20" s="161" t="s">
        <v>6</v>
      </c>
      <c r="ED20" s="161"/>
      <c r="EE20" s="161"/>
      <c r="EF20" s="161"/>
      <c r="EG20" s="161" t="s">
        <v>6</v>
      </c>
      <c r="EH20" s="161"/>
      <c r="EI20" s="161"/>
      <c r="EJ20" s="161"/>
      <c r="EK20" s="161" t="s">
        <v>6</v>
      </c>
      <c r="EL20" s="161"/>
      <c r="EM20" s="161"/>
      <c r="EN20" s="161"/>
      <c r="EO20" s="161" t="s">
        <v>6</v>
      </c>
      <c r="EP20" s="161"/>
      <c r="EQ20" s="161"/>
      <c r="ER20" s="161"/>
      <c r="ES20" s="161" t="s">
        <v>6</v>
      </c>
      <c r="ET20" s="161"/>
      <c r="EU20" s="161"/>
      <c r="EV20" s="161"/>
      <c r="EW20" s="161" t="s">
        <v>6</v>
      </c>
      <c r="EX20" s="161"/>
      <c r="EY20" s="161"/>
      <c r="EZ20" s="161"/>
      <c r="FA20" s="161" t="s">
        <v>6</v>
      </c>
      <c r="FB20" s="161"/>
      <c r="FC20" s="161"/>
      <c r="FD20" s="161"/>
      <c r="FE20" s="161" t="s">
        <v>6</v>
      </c>
      <c r="FF20" s="161"/>
      <c r="FG20" s="161"/>
      <c r="FH20" s="161"/>
      <c r="FI20" s="161" t="s">
        <v>6</v>
      </c>
      <c r="FJ20" s="161"/>
      <c r="FK20" s="161"/>
      <c r="FL20" s="161"/>
      <c r="FM20" s="161" t="s">
        <v>6</v>
      </c>
      <c r="FN20" s="161"/>
      <c r="FO20" s="161"/>
      <c r="FP20" s="161"/>
      <c r="FQ20" s="161" t="s">
        <v>6</v>
      </c>
      <c r="FR20" s="161"/>
      <c r="FS20" s="161"/>
      <c r="FT20" s="161"/>
      <c r="FU20" s="161" t="s">
        <v>6</v>
      </c>
      <c r="FV20" s="161"/>
      <c r="FW20" s="161"/>
      <c r="FX20" s="161"/>
      <c r="FY20" s="161" t="s">
        <v>6</v>
      </c>
      <c r="FZ20" s="161"/>
      <c r="GA20" s="161"/>
      <c r="GB20" s="161"/>
      <c r="GC20" s="161" t="s">
        <v>6</v>
      </c>
      <c r="GD20" s="161"/>
      <c r="GE20" s="161"/>
      <c r="GF20" s="161"/>
      <c r="GG20" s="161" t="s">
        <v>6</v>
      </c>
      <c r="GH20" s="161"/>
      <c r="GI20" s="161"/>
      <c r="GJ20" s="161"/>
      <c r="GK20" s="161" t="s">
        <v>6</v>
      </c>
      <c r="GL20" s="161"/>
      <c r="GM20" s="161"/>
      <c r="GN20" s="161"/>
      <c r="GO20" s="161" t="s">
        <v>6</v>
      </c>
      <c r="GP20" s="161"/>
      <c r="GQ20" s="161"/>
      <c r="GR20" s="161"/>
      <c r="GS20" s="161" t="s">
        <v>6</v>
      </c>
      <c r="GT20" s="161"/>
      <c r="GU20" s="161"/>
      <c r="GV20" s="161"/>
      <c r="GW20" s="161" t="s">
        <v>6</v>
      </c>
      <c r="GX20" s="161"/>
      <c r="GY20" s="161"/>
      <c r="GZ20" s="161"/>
      <c r="HA20" s="161" t="s">
        <v>6</v>
      </c>
      <c r="HB20" s="161"/>
      <c r="HC20" s="161"/>
      <c r="HD20" s="161"/>
      <c r="HE20" s="161" t="s">
        <v>6</v>
      </c>
      <c r="HF20" s="161"/>
      <c r="HG20" s="161"/>
      <c r="HH20" s="161"/>
      <c r="HI20" s="161" t="s">
        <v>6</v>
      </c>
      <c r="HJ20" s="161"/>
      <c r="HK20" s="161"/>
      <c r="HL20" s="161"/>
      <c r="HM20" s="161" t="s">
        <v>6</v>
      </c>
      <c r="HN20" s="161"/>
      <c r="HO20" s="161"/>
      <c r="HP20" s="161"/>
      <c r="HQ20" s="161" t="s">
        <v>6</v>
      </c>
      <c r="HR20" s="161"/>
      <c r="HS20" s="161"/>
      <c r="HT20" s="161"/>
      <c r="HU20" s="161" t="s">
        <v>6</v>
      </c>
      <c r="HV20" s="161"/>
      <c r="HW20" s="161"/>
      <c r="HX20" s="161"/>
      <c r="HY20" s="161" t="s">
        <v>6</v>
      </c>
      <c r="HZ20" s="161"/>
      <c r="IA20" s="161"/>
      <c r="IB20" s="161"/>
      <c r="IC20" s="161" t="s">
        <v>6</v>
      </c>
      <c r="ID20" s="161"/>
      <c r="IE20" s="161"/>
      <c r="IF20" s="161"/>
      <c r="IG20" s="161" t="s">
        <v>6</v>
      </c>
      <c r="IH20" s="161"/>
      <c r="II20" s="161"/>
      <c r="IJ20" s="161"/>
      <c r="IK20" s="161" t="s">
        <v>6</v>
      </c>
      <c r="IL20" s="161"/>
      <c r="IM20" s="161"/>
      <c r="IN20" s="161"/>
      <c r="IO20" s="161" t="s">
        <v>6</v>
      </c>
      <c r="IP20" s="161"/>
      <c r="IQ20" s="161"/>
      <c r="IR20" s="161"/>
      <c r="IS20" s="161" t="s">
        <v>6</v>
      </c>
      <c r="IT20" s="161"/>
      <c r="IU20" s="161"/>
      <c r="IV20" s="161"/>
      <c r="IW20" s="161" t="s">
        <v>6</v>
      </c>
      <c r="IX20" s="161"/>
      <c r="IY20" s="161"/>
      <c r="IZ20" s="161"/>
      <c r="JA20" s="161" t="s">
        <v>6</v>
      </c>
      <c r="JB20" s="161"/>
      <c r="JC20" s="161"/>
      <c r="JD20" s="161"/>
      <c r="JE20" s="161" t="s">
        <v>6</v>
      </c>
      <c r="JF20" s="161"/>
      <c r="JG20" s="161"/>
      <c r="JH20" s="161"/>
      <c r="JI20" s="161" t="s">
        <v>6</v>
      </c>
      <c r="JJ20" s="161"/>
      <c r="JK20" s="161"/>
      <c r="JL20" s="161"/>
      <c r="JM20" s="161" t="s">
        <v>6</v>
      </c>
      <c r="JN20" s="161"/>
      <c r="JO20" s="161"/>
      <c r="JP20" s="161"/>
      <c r="JQ20" s="161" t="s">
        <v>6</v>
      </c>
      <c r="JR20" s="161"/>
      <c r="JS20" s="161"/>
      <c r="JT20" s="161"/>
    </row>
    <row r="21" spans="1:280" x14ac:dyDescent="0.2">
      <c r="A21" s="161" t="s">
        <v>7</v>
      </c>
      <c r="B21" s="161"/>
      <c r="C21" s="161"/>
      <c r="D21" s="161"/>
      <c r="E21" s="161" t="s">
        <v>7</v>
      </c>
      <c r="F21" s="161"/>
      <c r="G21" s="161"/>
      <c r="H21" s="161"/>
      <c r="I21" s="161" t="s">
        <v>7</v>
      </c>
      <c r="J21" s="161"/>
      <c r="K21" s="161"/>
      <c r="L21" s="161"/>
      <c r="M21" s="161" t="s">
        <v>7</v>
      </c>
      <c r="N21" s="161"/>
      <c r="O21" s="161"/>
      <c r="P21" s="161"/>
      <c r="Q21" s="161" t="s">
        <v>7</v>
      </c>
      <c r="R21" s="161"/>
      <c r="S21" s="161"/>
      <c r="T21" s="161"/>
      <c r="U21" s="161" t="s">
        <v>7</v>
      </c>
      <c r="V21" s="161"/>
      <c r="W21" s="161"/>
      <c r="X21" s="161"/>
      <c r="Y21" s="161" t="s">
        <v>7</v>
      </c>
      <c r="Z21" s="161"/>
      <c r="AA21" s="161"/>
      <c r="AB21" s="161"/>
      <c r="AC21" s="161" t="s">
        <v>7</v>
      </c>
      <c r="AD21" s="161"/>
      <c r="AE21" s="161"/>
      <c r="AF21" s="161"/>
      <c r="AG21" s="161" t="s">
        <v>7</v>
      </c>
      <c r="AH21" s="161"/>
      <c r="AI21" s="161"/>
      <c r="AJ21" s="161"/>
      <c r="AK21" s="161" t="s">
        <v>7</v>
      </c>
      <c r="AL21" s="161"/>
      <c r="AM21" s="161"/>
      <c r="AN21" s="161"/>
      <c r="AO21" s="161" t="s">
        <v>7</v>
      </c>
      <c r="AP21" s="161"/>
      <c r="AQ21" s="161"/>
      <c r="AR21" s="161"/>
      <c r="AS21" s="161" t="s">
        <v>7</v>
      </c>
      <c r="AT21" s="161"/>
      <c r="AU21" s="161"/>
      <c r="AV21" s="161"/>
      <c r="AW21" s="161" t="s">
        <v>7</v>
      </c>
      <c r="AX21" s="161"/>
      <c r="AY21" s="161"/>
      <c r="AZ21" s="161"/>
      <c r="BA21" s="161" t="s">
        <v>7</v>
      </c>
      <c r="BB21" s="161"/>
      <c r="BC21" s="161"/>
      <c r="BD21" s="161"/>
      <c r="BE21" s="161" t="s">
        <v>7</v>
      </c>
      <c r="BF21" s="161"/>
      <c r="BG21" s="161"/>
      <c r="BH21" s="161"/>
      <c r="BI21" s="161" t="s">
        <v>7</v>
      </c>
      <c r="BJ21" s="161"/>
      <c r="BK21" s="161"/>
      <c r="BL21" s="161"/>
      <c r="BM21" s="161" t="s">
        <v>7</v>
      </c>
      <c r="BN21" s="161"/>
      <c r="BO21" s="161"/>
      <c r="BP21" s="161"/>
      <c r="BQ21" s="161" t="s">
        <v>7</v>
      </c>
      <c r="BR21" s="161"/>
      <c r="BS21" s="161"/>
      <c r="BT21" s="161"/>
      <c r="BU21" s="161" t="s">
        <v>7</v>
      </c>
      <c r="BV21" s="161"/>
      <c r="BW21" s="161"/>
      <c r="BX21" s="161"/>
      <c r="BY21" s="161" t="s">
        <v>7</v>
      </c>
      <c r="BZ21" s="161"/>
      <c r="CA21" s="161"/>
      <c r="CB21" s="161"/>
      <c r="CC21" s="161" t="s">
        <v>7</v>
      </c>
      <c r="CD21" s="161"/>
      <c r="CE21" s="161"/>
      <c r="CF21" s="161"/>
      <c r="CG21" s="183" t="s">
        <v>7</v>
      </c>
      <c r="CH21" s="183"/>
      <c r="CI21" s="183"/>
      <c r="CJ21" s="183"/>
      <c r="CK21" s="161" t="s">
        <v>7</v>
      </c>
      <c r="CL21" s="161"/>
      <c r="CM21" s="161"/>
      <c r="CN21" s="161"/>
      <c r="CO21" s="161" t="s">
        <v>7</v>
      </c>
      <c r="CP21" s="161"/>
      <c r="CQ21" s="161"/>
      <c r="CR21" s="161"/>
      <c r="CS21" s="161" t="s">
        <v>7</v>
      </c>
      <c r="CT21" s="161"/>
      <c r="CU21" s="161"/>
      <c r="CV21" s="161"/>
      <c r="CW21" s="161" t="s">
        <v>7</v>
      </c>
      <c r="CX21" s="161"/>
      <c r="CY21" s="161"/>
      <c r="CZ21" s="161"/>
      <c r="DA21" s="161" t="s">
        <v>7</v>
      </c>
      <c r="DB21" s="161"/>
      <c r="DC21" s="161"/>
      <c r="DD21" s="161"/>
      <c r="DE21" s="161" t="s">
        <v>7</v>
      </c>
      <c r="DF21" s="161"/>
      <c r="DG21" s="161"/>
      <c r="DH21" s="161"/>
      <c r="DI21" s="161" t="s">
        <v>7</v>
      </c>
      <c r="DJ21" s="161"/>
      <c r="DK21" s="161"/>
      <c r="DL21" s="161"/>
      <c r="DM21" s="161" t="s">
        <v>7</v>
      </c>
      <c r="DN21" s="161"/>
      <c r="DO21" s="161"/>
      <c r="DP21" s="161"/>
      <c r="DQ21" s="161" t="s">
        <v>7</v>
      </c>
      <c r="DR21" s="161"/>
      <c r="DS21" s="161"/>
      <c r="DT21" s="161"/>
      <c r="DU21" s="161" t="s">
        <v>7</v>
      </c>
      <c r="DV21" s="161"/>
      <c r="DW21" s="161"/>
      <c r="DX21" s="161"/>
      <c r="DY21" s="161" t="s">
        <v>7</v>
      </c>
      <c r="DZ21" s="161"/>
      <c r="EA21" s="161"/>
      <c r="EB21" s="161"/>
      <c r="EC21" s="161" t="s">
        <v>7</v>
      </c>
      <c r="ED21" s="161"/>
      <c r="EE21" s="161"/>
      <c r="EF21" s="161"/>
      <c r="EG21" s="161" t="s">
        <v>7</v>
      </c>
      <c r="EH21" s="161"/>
      <c r="EI21" s="161"/>
      <c r="EJ21" s="161"/>
      <c r="EK21" s="161" t="s">
        <v>7</v>
      </c>
      <c r="EL21" s="161"/>
      <c r="EM21" s="161"/>
      <c r="EN21" s="161"/>
      <c r="EO21" s="161" t="s">
        <v>7</v>
      </c>
      <c r="EP21" s="161"/>
      <c r="EQ21" s="161"/>
      <c r="ER21" s="161"/>
      <c r="ES21" s="161" t="s">
        <v>7</v>
      </c>
      <c r="ET21" s="161"/>
      <c r="EU21" s="161"/>
      <c r="EV21" s="161"/>
      <c r="EW21" s="161" t="s">
        <v>7</v>
      </c>
      <c r="EX21" s="161"/>
      <c r="EY21" s="161"/>
      <c r="EZ21" s="161"/>
      <c r="FA21" s="161" t="s">
        <v>7</v>
      </c>
      <c r="FB21" s="161"/>
      <c r="FC21" s="161"/>
      <c r="FD21" s="161"/>
      <c r="FE21" s="161" t="s">
        <v>7</v>
      </c>
      <c r="FF21" s="161"/>
      <c r="FG21" s="161"/>
      <c r="FH21" s="161"/>
      <c r="FI21" s="161" t="s">
        <v>7</v>
      </c>
      <c r="FJ21" s="161"/>
      <c r="FK21" s="161"/>
      <c r="FL21" s="161"/>
      <c r="FM21" s="161" t="s">
        <v>7</v>
      </c>
      <c r="FN21" s="161"/>
      <c r="FO21" s="161"/>
      <c r="FP21" s="161"/>
      <c r="FQ21" s="161" t="s">
        <v>7</v>
      </c>
      <c r="FR21" s="161"/>
      <c r="FS21" s="161"/>
      <c r="FT21" s="161"/>
      <c r="FU21" s="161" t="s">
        <v>7</v>
      </c>
      <c r="FV21" s="161"/>
      <c r="FW21" s="161"/>
      <c r="FX21" s="161"/>
      <c r="FY21" s="161" t="s">
        <v>7</v>
      </c>
      <c r="FZ21" s="161"/>
      <c r="GA21" s="161"/>
      <c r="GB21" s="161"/>
      <c r="GC21" s="161" t="s">
        <v>7</v>
      </c>
      <c r="GD21" s="161"/>
      <c r="GE21" s="161"/>
      <c r="GF21" s="161"/>
      <c r="GG21" s="161" t="s">
        <v>7</v>
      </c>
      <c r="GH21" s="161"/>
      <c r="GI21" s="161"/>
      <c r="GJ21" s="161"/>
      <c r="GK21" s="161" t="s">
        <v>7</v>
      </c>
      <c r="GL21" s="161"/>
      <c r="GM21" s="161"/>
      <c r="GN21" s="161"/>
      <c r="GO21" s="161" t="s">
        <v>7</v>
      </c>
      <c r="GP21" s="161"/>
      <c r="GQ21" s="161"/>
      <c r="GR21" s="161"/>
      <c r="GS21" s="161" t="s">
        <v>7</v>
      </c>
      <c r="GT21" s="161"/>
      <c r="GU21" s="161"/>
      <c r="GV21" s="161"/>
      <c r="GW21" s="161" t="s">
        <v>7</v>
      </c>
      <c r="GX21" s="161"/>
      <c r="GY21" s="161"/>
      <c r="GZ21" s="161"/>
      <c r="HA21" s="161" t="s">
        <v>7</v>
      </c>
      <c r="HB21" s="161"/>
      <c r="HC21" s="161"/>
      <c r="HD21" s="161"/>
      <c r="HE21" s="161" t="s">
        <v>7</v>
      </c>
      <c r="HF21" s="161"/>
      <c r="HG21" s="161"/>
      <c r="HH21" s="161"/>
      <c r="HI21" s="161" t="s">
        <v>7</v>
      </c>
      <c r="HJ21" s="161"/>
      <c r="HK21" s="161"/>
      <c r="HL21" s="161"/>
      <c r="HM21" s="161" t="s">
        <v>7</v>
      </c>
      <c r="HN21" s="161"/>
      <c r="HO21" s="161"/>
      <c r="HP21" s="161"/>
      <c r="HQ21" s="161" t="s">
        <v>7</v>
      </c>
      <c r="HR21" s="161"/>
      <c r="HS21" s="161"/>
      <c r="HT21" s="161"/>
      <c r="HU21" s="161" t="s">
        <v>7</v>
      </c>
      <c r="HV21" s="161"/>
      <c r="HW21" s="161"/>
      <c r="HX21" s="161"/>
      <c r="HY21" s="161" t="s">
        <v>7</v>
      </c>
      <c r="HZ21" s="161"/>
      <c r="IA21" s="161"/>
      <c r="IB21" s="161"/>
      <c r="IC21" s="161" t="s">
        <v>7</v>
      </c>
      <c r="ID21" s="161"/>
      <c r="IE21" s="161"/>
      <c r="IF21" s="161"/>
      <c r="IG21" s="161" t="s">
        <v>7</v>
      </c>
      <c r="IH21" s="161"/>
      <c r="II21" s="161"/>
      <c r="IJ21" s="161"/>
      <c r="IK21" s="161" t="s">
        <v>7</v>
      </c>
      <c r="IL21" s="161"/>
      <c r="IM21" s="161"/>
      <c r="IN21" s="161"/>
      <c r="IO21" s="161" t="s">
        <v>7</v>
      </c>
      <c r="IP21" s="161"/>
      <c r="IQ21" s="161"/>
      <c r="IR21" s="161"/>
      <c r="IS21" s="161" t="s">
        <v>7</v>
      </c>
      <c r="IT21" s="161"/>
      <c r="IU21" s="161"/>
      <c r="IV21" s="161"/>
      <c r="IW21" s="161" t="s">
        <v>7</v>
      </c>
      <c r="IX21" s="161"/>
      <c r="IY21" s="161"/>
      <c r="IZ21" s="161"/>
      <c r="JA21" s="161" t="s">
        <v>7</v>
      </c>
      <c r="JB21" s="161"/>
      <c r="JC21" s="161"/>
      <c r="JD21" s="161"/>
      <c r="JE21" s="161" t="s">
        <v>7</v>
      </c>
      <c r="JF21" s="161"/>
      <c r="JG21" s="161"/>
      <c r="JH21" s="161"/>
      <c r="JI21" s="161" t="s">
        <v>7</v>
      </c>
      <c r="JJ21" s="161"/>
      <c r="JK21" s="161"/>
      <c r="JL21" s="161"/>
      <c r="JM21" s="161" t="s">
        <v>7</v>
      </c>
      <c r="JN21" s="161"/>
      <c r="JO21" s="161"/>
      <c r="JP21" s="161"/>
      <c r="JQ21" s="161" t="s">
        <v>7</v>
      </c>
      <c r="JR21" s="161"/>
      <c r="JS21" s="161"/>
      <c r="JT21" s="161"/>
    </row>
    <row r="22" spans="1:280" x14ac:dyDescent="0.2">
      <c r="CG22" s="139"/>
      <c r="CH22" s="139"/>
      <c r="CI22" s="139"/>
      <c r="CJ22" s="139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</row>
    <row r="23" spans="1:280" x14ac:dyDescent="0.2">
      <c r="A23" s="162" t="s">
        <v>89</v>
      </c>
      <c r="B23" s="162"/>
      <c r="C23" s="162"/>
      <c r="D23" s="162"/>
      <c r="CG23" s="139"/>
      <c r="CH23" s="139"/>
      <c r="CI23" s="139"/>
      <c r="CJ23" s="139"/>
    </row>
    <row r="24" spans="1:280" x14ac:dyDescent="0.2">
      <c r="A24" s="101"/>
      <c r="B24" s="101" t="s">
        <v>91</v>
      </c>
      <c r="C24" s="163">
        <v>42568</v>
      </c>
      <c r="D24" s="164"/>
      <c r="CG24" s="139"/>
      <c r="CH24" s="139"/>
      <c r="CI24" s="139"/>
      <c r="CJ24" s="139"/>
    </row>
    <row r="25" spans="1:280" x14ac:dyDescent="0.2">
      <c r="A25" s="105" t="s">
        <v>26</v>
      </c>
      <c r="B25" s="105" t="s">
        <v>2</v>
      </c>
      <c r="C25" s="156" t="s">
        <v>1</v>
      </c>
      <c r="D25" s="157"/>
    </row>
    <row r="26" spans="1:280" x14ac:dyDescent="0.2">
      <c r="A26" s="6"/>
      <c r="B26" s="8" t="s">
        <v>5</v>
      </c>
      <c r="C26" s="158">
        <f>D16+H16+L16+P16+T16+X16+AB16+AF16+AJ16+AN16+AR16+AV16+AZ16+BD16+BH16+BL16+BP16+BT16+BX16+CB16+CF16+CJ16+CN16+CR16+CV16+CZ16+DD16+DH16+DL16+DP16+DT16+DX16+EB16+EF16+EJ16+EN16+ER16+EV16+EZ16+FD16+FH16+FL16+FP16+FT16+FX16+GB16+GF16+GJ16+GN16+GR16+GV16+GZ16+HD16+HH16+HL16+HP16+HT16+HX16+IF16+IJ16+IN16+IR16+IV16+IZ16+JD16+JH16+JL16+JP16+JT16</f>
        <v>8304000</v>
      </c>
      <c r="D26" s="159"/>
    </row>
    <row r="28" spans="1:280" x14ac:dyDescent="0.2">
      <c r="B28" s="160" t="s">
        <v>90</v>
      </c>
      <c r="C28" s="160"/>
      <c r="D28" s="160"/>
    </row>
    <row r="29" spans="1:280" x14ac:dyDescent="0.2">
      <c r="B29" s="160"/>
      <c r="C29" s="160"/>
      <c r="D29" s="160"/>
    </row>
  </sheetData>
  <mergeCells count="716">
    <mergeCell ref="C25:D25"/>
    <mergeCell ref="C26:D26"/>
    <mergeCell ref="B28:D28"/>
    <mergeCell ref="B29:D29"/>
    <mergeCell ref="JE22:JH22"/>
    <mergeCell ref="JI22:JL22"/>
    <mergeCell ref="JM22:JP22"/>
    <mergeCell ref="JQ22:JT22"/>
    <mergeCell ref="A23:D23"/>
    <mergeCell ref="C24:D24"/>
    <mergeCell ref="JE21:JH21"/>
    <mergeCell ref="JI21:JL21"/>
    <mergeCell ref="JM21:JP21"/>
    <mergeCell ref="JQ21:JT21"/>
    <mergeCell ref="IG22:IJ22"/>
    <mergeCell ref="IK22:IN22"/>
    <mergeCell ref="IO22:IR22"/>
    <mergeCell ref="IS22:IV22"/>
    <mergeCell ref="IW22:IZ22"/>
    <mergeCell ref="JA22:JD22"/>
    <mergeCell ref="IG21:IJ21"/>
    <mergeCell ref="IK21:IN21"/>
    <mergeCell ref="IO21:IR21"/>
    <mergeCell ref="IS21:IV21"/>
    <mergeCell ref="IW21:IZ21"/>
    <mergeCell ref="JA21:JD21"/>
    <mergeCell ref="HI21:HL21"/>
    <mergeCell ref="HM21:HP21"/>
    <mergeCell ref="HQ21:HT21"/>
    <mergeCell ref="HU21:HX21"/>
    <mergeCell ref="HY21:IB21"/>
    <mergeCell ref="IC21:IF21"/>
    <mergeCell ref="GK21:GN21"/>
    <mergeCell ref="GO21:GR21"/>
    <mergeCell ref="GS21:GV21"/>
    <mergeCell ref="GW21:GZ21"/>
    <mergeCell ref="HA21:HD21"/>
    <mergeCell ref="HE21:HH21"/>
    <mergeCell ref="FM21:FP21"/>
    <mergeCell ref="FQ21:FT21"/>
    <mergeCell ref="FU21:FX21"/>
    <mergeCell ref="FY21:GB21"/>
    <mergeCell ref="GC21:GF21"/>
    <mergeCell ref="GG21:GJ21"/>
    <mergeCell ref="EO21:ER21"/>
    <mergeCell ref="ES21:EV21"/>
    <mergeCell ref="EW21:EZ21"/>
    <mergeCell ref="FA21:FD21"/>
    <mergeCell ref="FE21:FH21"/>
    <mergeCell ref="FI21:FL21"/>
    <mergeCell ref="DQ21:DT21"/>
    <mergeCell ref="DU21:DX21"/>
    <mergeCell ref="DY21:EB21"/>
    <mergeCell ref="EC21:EF21"/>
    <mergeCell ref="EG21:EJ21"/>
    <mergeCell ref="EK21:EN21"/>
    <mergeCell ref="CS21:CV21"/>
    <mergeCell ref="CW21:CZ21"/>
    <mergeCell ref="DA21:DD21"/>
    <mergeCell ref="DE21:DH21"/>
    <mergeCell ref="DI21:DL21"/>
    <mergeCell ref="DM21:DP21"/>
    <mergeCell ref="BU21:BX21"/>
    <mergeCell ref="BY21:CB21"/>
    <mergeCell ref="CC21:CF21"/>
    <mergeCell ref="CG21:CJ21"/>
    <mergeCell ref="CK21:CN21"/>
    <mergeCell ref="CO21:CR21"/>
    <mergeCell ref="AW21:AZ21"/>
    <mergeCell ref="BA21:BD21"/>
    <mergeCell ref="BE21:BH21"/>
    <mergeCell ref="BI21:BL21"/>
    <mergeCell ref="BM21:BP21"/>
    <mergeCell ref="BQ21:BT21"/>
    <mergeCell ref="Y21:AB21"/>
    <mergeCell ref="AC21:AF21"/>
    <mergeCell ref="AG21:AJ21"/>
    <mergeCell ref="AK21:AN21"/>
    <mergeCell ref="AO21:AR21"/>
    <mergeCell ref="AS21:AV21"/>
    <mergeCell ref="JE20:JH20"/>
    <mergeCell ref="JI20:JL20"/>
    <mergeCell ref="JM20:JP20"/>
    <mergeCell ref="HE20:HH20"/>
    <mergeCell ref="FM20:FP20"/>
    <mergeCell ref="FQ20:FT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JQ20:JT20"/>
    <mergeCell ref="A21:D21"/>
    <mergeCell ref="E21:H21"/>
    <mergeCell ref="I21:L21"/>
    <mergeCell ref="M21:P21"/>
    <mergeCell ref="Q21:T21"/>
    <mergeCell ref="U21:X21"/>
    <mergeCell ref="IG20:IJ20"/>
    <mergeCell ref="IK20:IN20"/>
    <mergeCell ref="IO20:IR20"/>
    <mergeCell ref="IS20:IV20"/>
    <mergeCell ref="IW20:IZ20"/>
    <mergeCell ref="JA20:JD20"/>
    <mergeCell ref="HI20:HL20"/>
    <mergeCell ref="HM20:HP20"/>
    <mergeCell ref="HQ20:HT20"/>
    <mergeCell ref="HU20:HX20"/>
    <mergeCell ref="HY20:IB20"/>
    <mergeCell ref="IC20:IF20"/>
    <mergeCell ref="GK20:GN20"/>
    <mergeCell ref="GO20:GR20"/>
    <mergeCell ref="GS20:GV20"/>
    <mergeCell ref="GW20:GZ20"/>
    <mergeCell ref="HA20:HD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Y20:AB20"/>
    <mergeCell ref="AC20:AF20"/>
    <mergeCell ref="AG20:AJ20"/>
    <mergeCell ref="AK20:AN20"/>
    <mergeCell ref="AO20:AR20"/>
    <mergeCell ref="AS20:AV20"/>
    <mergeCell ref="JG8:JH8"/>
    <mergeCell ref="JK8:JL8"/>
    <mergeCell ref="JO8:JP8"/>
    <mergeCell ref="HG8:HH8"/>
    <mergeCell ref="FO8:FP8"/>
    <mergeCell ref="FS8:FT8"/>
    <mergeCell ref="FW8:FX8"/>
    <mergeCell ref="GA8:GB8"/>
    <mergeCell ref="GE8:GF8"/>
    <mergeCell ref="GI8:GJ8"/>
    <mergeCell ref="EQ8:ER8"/>
    <mergeCell ref="EU8:EV8"/>
    <mergeCell ref="EY8:EZ8"/>
    <mergeCell ref="FC8:FD8"/>
    <mergeCell ref="FG8:FH8"/>
    <mergeCell ref="FK8:FL8"/>
    <mergeCell ref="DS8:DT8"/>
    <mergeCell ref="DW8:DX8"/>
    <mergeCell ref="JS8:JT8"/>
    <mergeCell ref="A20:D20"/>
    <mergeCell ref="E20:H20"/>
    <mergeCell ref="I20:L20"/>
    <mergeCell ref="M20:P20"/>
    <mergeCell ref="Q20:T20"/>
    <mergeCell ref="U20:X20"/>
    <mergeCell ref="II8:IJ8"/>
    <mergeCell ref="IM8:IN8"/>
    <mergeCell ref="IQ8:IR8"/>
    <mergeCell ref="IU8:IV8"/>
    <mergeCell ref="IY8:IZ8"/>
    <mergeCell ref="JC8:JD8"/>
    <mergeCell ref="HK8:HL8"/>
    <mergeCell ref="HO8:HP8"/>
    <mergeCell ref="HS8:HT8"/>
    <mergeCell ref="HW8:HX8"/>
    <mergeCell ref="IA8:IB8"/>
    <mergeCell ref="IE8:IF8"/>
    <mergeCell ref="GM8:GN8"/>
    <mergeCell ref="GQ8:GR8"/>
    <mergeCell ref="GU8:GV8"/>
    <mergeCell ref="GY8:GZ8"/>
    <mergeCell ref="HC8:HD8"/>
    <mergeCell ref="EA8:EB8"/>
    <mergeCell ref="EE8:EF8"/>
    <mergeCell ref="EI8:EJ8"/>
    <mergeCell ref="EM8:EN8"/>
    <mergeCell ref="CU8:CV8"/>
    <mergeCell ref="CY8:CZ8"/>
    <mergeCell ref="DC8:DD8"/>
    <mergeCell ref="DG8:DH8"/>
    <mergeCell ref="DK8:DL8"/>
    <mergeCell ref="DO8:DP8"/>
    <mergeCell ref="BW8:BX8"/>
    <mergeCell ref="CA8:CB8"/>
    <mergeCell ref="CE8:CF8"/>
    <mergeCell ref="CI8:CJ8"/>
    <mergeCell ref="CM8:CN8"/>
    <mergeCell ref="CQ8:CR8"/>
    <mergeCell ref="AY8:AZ8"/>
    <mergeCell ref="BC8:BD8"/>
    <mergeCell ref="BG8:BH8"/>
    <mergeCell ref="BK8:BL8"/>
    <mergeCell ref="BO8:BP8"/>
    <mergeCell ref="BS8:BT8"/>
    <mergeCell ref="AA8:AB8"/>
    <mergeCell ref="AE8:AF8"/>
    <mergeCell ref="AI8:AJ8"/>
    <mergeCell ref="AM8:AN8"/>
    <mergeCell ref="AQ8:AR8"/>
    <mergeCell ref="AU8:AV8"/>
    <mergeCell ref="JG7:JH7"/>
    <mergeCell ref="JK7:JL7"/>
    <mergeCell ref="JO7:JP7"/>
    <mergeCell ref="HG7:HH7"/>
    <mergeCell ref="FO7:FP7"/>
    <mergeCell ref="FS7:FT7"/>
    <mergeCell ref="FW7:FX7"/>
    <mergeCell ref="GA7:GB7"/>
    <mergeCell ref="GE7:GF7"/>
    <mergeCell ref="GI7:GJ7"/>
    <mergeCell ref="EQ7:ER7"/>
    <mergeCell ref="EU7:EV7"/>
    <mergeCell ref="EY7:EZ7"/>
    <mergeCell ref="FC7:FD7"/>
    <mergeCell ref="FG7:FH7"/>
    <mergeCell ref="FK7:FL7"/>
    <mergeCell ref="DS7:DT7"/>
    <mergeCell ref="DW7:DX7"/>
    <mergeCell ref="JS7:JT7"/>
    <mergeCell ref="C8:D8"/>
    <mergeCell ref="G8:H8"/>
    <mergeCell ref="K8:L8"/>
    <mergeCell ref="O8:P8"/>
    <mergeCell ref="S8:T8"/>
    <mergeCell ref="W8:X8"/>
    <mergeCell ref="II7:IJ7"/>
    <mergeCell ref="IM7:IN7"/>
    <mergeCell ref="IQ7:IR7"/>
    <mergeCell ref="IU7:IV7"/>
    <mergeCell ref="IY7:IZ7"/>
    <mergeCell ref="JC7:JD7"/>
    <mergeCell ref="HK7:HL7"/>
    <mergeCell ref="HO7:HP7"/>
    <mergeCell ref="HS7:HT7"/>
    <mergeCell ref="HW7:HX7"/>
    <mergeCell ref="IA7:IB7"/>
    <mergeCell ref="IE7:IF7"/>
    <mergeCell ref="GM7:GN7"/>
    <mergeCell ref="GQ7:GR7"/>
    <mergeCell ref="GU7:GV7"/>
    <mergeCell ref="GY7:GZ7"/>
    <mergeCell ref="HC7:HD7"/>
    <mergeCell ref="EA7:EB7"/>
    <mergeCell ref="EE7:EF7"/>
    <mergeCell ref="EI7:EJ7"/>
    <mergeCell ref="EM7:EN7"/>
    <mergeCell ref="CU7:CV7"/>
    <mergeCell ref="CY7:CZ7"/>
    <mergeCell ref="DC7:DD7"/>
    <mergeCell ref="DG7:DH7"/>
    <mergeCell ref="DK7:DL7"/>
    <mergeCell ref="DO7:DP7"/>
    <mergeCell ref="BW7:BX7"/>
    <mergeCell ref="CA7:CB7"/>
    <mergeCell ref="CE7:CF7"/>
    <mergeCell ref="CI7:CJ7"/>
    <mergeCell ref="CM7:CN7"/>
    <mergeCell ref="CQ7:CR7"/>
    <mergeCell ref="AY7:AZ7"/>
    <mergeCell ref="BC7:BD7"/>
    <mergeCell ref="BG7:BH7"/>
    <mergeCell ref="BK7:BL7"/>
    <mergeCell ref="BO7:BP7"/>
    <mergeCell ref="BS7:BT7"/>
    <mergeCell ref="AA7:AB7"/>
    <mergeCell ref="AE7:AF7"/>
    <mergeCell ref="AI7:AJ7"/>
    <mergeCell ref="AM7:AN7"/>
    <mergeCell ref="AQ7:AR7"/>
    <mergeCell ref="AU7:AV7"/>
    <mergeCell ref="JE6:JH6"/>
    <mergeCell ref="JI6:JL6"/>
    <mergeCell ref="JM6:JP6"/>
    <mergeCell ref="HE6:HH6"/>
    <mergeCell ref="FM6:FP6"/>
    <mergeCell ref="FQ6:FT6"/>
    <mergeCell ref="FU6:FX6"/>
    <mergeCell ref="FY6:GB6"/>
    <mergeCell ref="GC6:GF6"/>
    <mergeCell ref="GG6:GJ6"/>
    <mergeCell ref="EO6:ER6"/>
    <mergeCell ref="ES6:EV6"/>
    <mergeCell ref="EW6:EZ6"/>
    <mergeCell ref="FA6:FD6"/>
    <mergeCell ref="FE6:FH6"/>
    <mergeCell ref="FI6:FL6"/>
    <mergeCell ref="DQ6:DT6"/>
    <mergeCell ref="DU6:DX6"/>
    <mergeCell ref="JQ6:JT6"/>
    <mergeCell ref="C7:D7"/>
    <mergeCell ref="G7:H7"/>
    <mergeCell ref="K7:L7"/>
    <mergeCell ref="O7:P7"/>
    <mergeCell ref="S7:T7"/>
    <mergeCell ref="W7:X7"/>
    <mergeCell ref="IG6:IJ6"/>
    <mergeCell ref="IK6:IN6"/>
    <mergeCell ref="IO6:IR6"/>
    <mergeCell ref="IS6:IV6"/>
    <mergeCell ref="IW6:IZ6"/>
    <mergeCell ref="JA6:JD6"/>
    <mergeCell ref="HI6:HL6"/>
    <mergeCell ref="HM6:HP6"/>
    <mergeCell ref="HQ6:HT6"/>
    <mergeCell ref="HU6:HX6"/>
    <mergeCell ref="HY6:IB6"/>
    <mergeCell ref="IC6:IF6"/>
    <mergeCell ref="GK6:GN6"/>
    <mergeCell ref="GO6:GR6"/>
    <mergeCell ref="GS6:GV6"/>
    <mergeCell ref="GW6:GZ6"/>
    <mergeCell ref="HA6:HD6"/>
    <mergeCell ref="DY6:EB6"/>
    <mergeCell ref="EC6:EF6"/>
    <mergeCell ref="EG6:EJ6"/>
    <mergeCell ref="EK6:EN6"/>
    <mergeCell ref="CS6:CV6"/>
    <mergeCell ref="CW6:CZ6"/>
    <mergeCell ref="DA6:DD6"/>
    <mergeCell ref="DE6:DH6"/>
    <mergeCell ref="DI6:DL6"/>
    <mergeCell ref="DM6:DP6"/>
    <mergeCell ref="BU6:BX6"/>
    <mergeCell ref="BY6:CB6"/>
    <mergeCell ref="CC6:CF6"/>
    <mergeCell ref="CG6:CJ6"/>
    <mergeCell ref="CK6:CN6"/>
    <mergeCell ref="CO6:CR6"/>
    <mergeCell ref="AW6:AZ6"/>
    <mergeCell ref="BA6:BD6"/>
    <mergeCell ref="BE6:BH6"/>
    <mergeCell ref="BI6:BL6"/>
    <mergeCell ref="BM6:BP6"/>
    <mergeCell ref="BQ6:BT6"/>
    <mergeCell ref="Y6:AB6"/>
    <mergeCell ref="AC6:AF6"/>
    <mergeCell ref="AG6:AJ6"/>
    <mergeCell ref="AK6:AN6"/>
    <mergeCell ref="AO6:AR6"/>
    <mergeCell ref="AS6:AV6"/>
    <mergeCell ref="JE5:JH5"/>
    <mergeCell ref="JI5:JL5"/>
    <mergeCell ref="JM5:JP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JQ5:JT5"/>
    <mergeCell ref="A6:D6"/>
    <mergeCell ref="E6:H6"/>
    <mergeCell ref="I6:L6"/>
    <mergeCell ref="M6:P6"/>
    <mergeCell ref="Q6:T6"/>
    <mergeCell ref="U6:X6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JE4:JH4"/>
    <mergeCell ref="JI4:JL4"/>
    <mergeCell ref="JM4:JP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JQ4:JT4"/>
    <mergeCell ref="A5:D5"/>
    <mergeCell ref="E5:H5"/>
    <mergeCell ref="I5:L5"/>
    <mergeCell ref="M5:P5"/>
    <mergeCell ref="Q5:T5"/>
    <mergeCell ref="U5:X5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JE3:JH3"/>
    <mergeCell ref="JI3:JL3"/>
    <mergeCell ref="JM3:JP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JQ3:JT3"/>
    <mergeCell ref="A4:D4"/>
    <mergeCell ref="E4:H4"/>
    <mergeCell ref="I4:L4"/>
    <mergeCell ref="M4:P4"/>
    <mergeCell ref="Q4:T4"/>
    <mergeCell ref="U4:X4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JE2:JH2"/>
    <mergeCell ref="JI2:JL2"/>
    <mergeCell ref="JM2:JP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JQ2:JT2"/>
    <mergeCell ref="A3:D3"/>
    <mergeCell ref="E3:H3"/>
    <mergeCell ref="I3:L3"/>
    <mergeCell ref="M3:P3"/>
    <mergeCell ref="Q3:T3"/>
    <mergeCell ref="U3:X3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JE1:JH1"/>
    <mergeCell ref="JI1:JL1"/>
    <mergeCell ref="JM1:JP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JQ1:JT1"/>
    <mergeCell ref="A2:D2"/>
    <mergeCell ref="E2:H2"/>
    <mergeCell ref="I2:L2"/>
    <mergeCell ref="M2:P2"/>
    <mergeCell ref="Q2:T2"/>
    <mergeCell ref="U2:X2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hyperlinks>
    <hyperlink ref="A1" r:id="rId1" display="www.phanmembanhanghcm.com"/>
    <hyperlink ref="E1" r:id="rId2" display="www.phanmembanhanghcm.com"/>
    <hyperlink ref="I1" r:id="rId3" display="www.phanmembanhanghcm.com"/>
    <hyperlink ref="M1" r:id="rId4" display="www.phanmembanhanghcm.com"/>
    <hyperlink ref="Q1" r:id="rId5" display="www.phanmembanhanghcm.com"/>
    <hyperlink ref="U1" r:id="rId6" display="www.phanmembanhanghcm.com"/>
    <hyperlink ref="Y1" r:id="rId7" display="www.phanmembanhanghcm.com"/>
    <hyperlink ref="AC1" r:id="rId8" display="www.phanmembanhanghcm.com"/>
    <hyperlink ref="AG1" r:id="rId9" display="www.phanmembanhanghcm.com"/>
    <hyperlink ref="AK1" r:id="rId10" display="www.phanmembanhanghcm.com"/>
    <hyperlink ref="AO1" r:id="rId11" display="www.phanmembanhanghcm.com"/>
    <hyperlink ref="AS1" r:id="rId12" display="www.phanmembanhanghcm.com"/>
    <hyperlink ref="AW1" r:id="rId13" display="www.phanmembanhanghcm.com"/>
    <hyperlink ref="BA1" r:id="rId14" display="www.phanmembanhanghcm.com"/>
    <hyperlink ref="BE1" r:id="rId15" display="www.phanmembanhanghcm.com"/>
    <hyperlink ref="BI1" r:id="rId16" display="www.phanmembanhanghcm.com"/>
    <hyperlink ref="BM1" r:id="rId17" display="www.phanmembanhanghcm.com"/>
    <hyperlink ref="BQ1" r:id="rId18" display="www.phanmembanhanghcm.com"/>
    <hyperlink ref="BU1" r:id="rId19" display="www.phanmembanhanghcm.com"/>
    <hyperlink ref="BY1" r:id="rId20" display="www.phanmembanhanghcm.com"/>
    <hyperlink ref="CC1" r:id="rId21" display="www.phanmembanhanghcm.com"/>
    <hyperlink ref="CG1" r:id="rId22" display="www.phanmembanhanghcm.com"/>
    <hyperlink ref="CK1" r:id="rId23" display="www.phanmembanhanghcm.com"/>
    <hyperlink ref="CO1" r:id="rId24" display="www.phanmembanhanghcm.com"/>
    <hyperlink ref="CS1" r:id="rId25" display="www.phanmembanhanghcm.com"/>
    <hyperlink ref="CW1" r:id="rId26" display="www.phanmembanhanghcm.com"/>
    <hyperlink ref="DA1" r:id="rId27" display="www.phanmembanhanghcm.com"/>
    <hyperlink ref="DE1" r:id="rId28" display="www.phanmembanhanghcm.com"/>
    <hyperlink ref="DI1" r:id="rId29" display="www.phanmembanhanghcm.com"/>
    <hyperlink ref="DM1" r:id="rId30" display="www.phanmembanhanghcm.com"/>
    <hyperlink ref="DQ1" r:id="rId31" display="www.phanmembanhanghcm.com"/>
    <hyperlink ref="DU1" r:id="rId32" display="www.phanmembanhanghcm.com"/>
    <hyperlink ref="DY1" r:id="rId33" display="www.phanmembanhanghcm.com"/>
    <hyperlink ref="EC1" r:id="rId34" display="www.phanmembanhanghcm.com"/>
    <hyperlink ref="EG1" r:id="rId35" display="www.phanmembanhanghcm.com"/>
    <hyperlink ref="EK1" r:id="rId36" display="www.phanmembanhanghcm.com"/>
    <hyperlink ref="EO1" r:id="rId37" display="www.phanmembanhanghcm.com"/>
    <hyperlink ref="ES1" r:id="rId38" display="www.phanmembanhanghcm.com"/>
    <hyperlink ref="EW1" r:id="rId39" display="www.phanmembanhanghcm.com"/>
    <hyperlink ref="FA1" r:id="rId40" display="www.phanmembanhanghcm.com"/>
    <hyperlink ref="FE1" r:id="rId41" display="www.phanmembanhanghcm.com"/>
    <hyperlink ref="FI1" r:id="rId42" display="www.phanmembanhanghcm.com"/>
    <hyperlink ref="FM1" r:id="rId43" display="www.phanmembanhanghcm.com"/>
    <hyperlink ref="FQ1" r:id="rId44" display="www.phanmembanhanghcm.com"/>
    <hyperlink ref="FU1" r:id="rId45" display="www.phanmembanhanghcm.com"/>
    <hyperlink ref="FY1" r:id="rId46" display="www.phanmembanhanghcm.com"/>
    <hyperlink ref="GC1" r:id="rId47" display="www.phanmembanhanghcm.com"/>
    <hyperlink ref="GG1" r:id="rId48" display="www.phanmembanhanghcm.com"/>
    <hyperlink ref="GK1" r:id="rId49" display="www.phanmembanhanghcm.com"/>
    <hyperlink ref="GO1" r:id="rId50" display="www.phanmembanhanghcm.com"/>
    <hyperlink ref="GS1" r:id="rId51" display="www.phanmembanhanghcm.com"/>
    <hyperlink ref="GW1" r:id="rId52" display="www.phanmembanhanghcm.com"/>
    <hyperlink ref="HA1" r:id="rId53" display="www.phanmembanhanghcm.com"/>
    <hyperlink ref="HE1" r:id="rId54" display="www.phanmembanhanghcm.com"/>
    <hyperlink ref="HI1" r:id="rId55" display="www.phanmembanhanghcm.com"/>
    <hyperlink ref="HM1" r:id="rId56" display="www.phanmembanhanghcm.com"/>
    <hyperlink ref="HQ1" r:id="rId57" display="www.phanmembanhanghcm.com"/>
    <hyperlink ref="HU1" r:id="rId58" display="www.phanmembanhanghcm.com"/>
    <hyperlink ref="HY1" r:id="rId59" display="www.phanmembanhanghcm.com"/>
    <hyperlink ref="IC1" r:id="rId60" display="www.phanmembanhanghcm.com"/>
    <hyperlink ref="IG1" r:id="rId61" display="www.phanmembanhanghcm.com"/>
    <hyperlink ref="IK1" r:id="rId62" display="www.phanmembanhanghcm.com"/>
    <hyperlink ref="IO1" r:id="rId63" display="www.phanmembanhanghcm.com"/>
    <hyperlink ref="IS1" r:id="rId64" display="www.phanmembanhanghcm.com"/>
    <hyperlink ref="IW1" r:id="rId65" display="www.phanmembanhanghcm.com"/>
    <hyperlink ref="JA1" r:id="rId66" display="www.phanmembanhanghcm.com"/>
    <hyperlink ref="JE1" r:id="rId67" display="www.phanmembanhanghcm.com"/>
    <hyperlink ref="JI1" r:id="rId68" display="www.phanmembanhanghcm.com"/>
    <hyperlink ref="JM1" r:id="rId69" display="www.phanmembanhanghcm.com"/>
    <hyperlink ref="JQ1" r:id="rId70" display="www.phanmembanhanghcm.com"/>
  </hyperlinks>
  <pageMargins left="3.937007874015748E-2" right="3.937007874015748E-2" top="0" bottom="0" header="0" footer="0"/>
  <pageSetup paperSize="119" orientation="portrait" horizontalDpi="203" verticalDpi="203" r:id="rId7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Danh mục</vt:lpstr>
      <vt:lpstr>Lich (2)</vt:lpstr>
      <vt:lpstr>Mau ko xoa</vt:lpstr>
      <vt:lpstr>Ex Sales</vt:lpstr>
      <vt:lpstr>Tổng Doanh Thu</vt:lpstr>
      <vt:lpstr>18.07 BC</vt:lpstr>
      <vt:lpstr>18.07 HĐ</vt:lpstr>
      <vt:lpstr>17.07 BC </vt:lpstr>
      <vt:lpstr>17.07 HĐ</vt:lpstr>
      <vt:lpstr>16.07 BC</vt:lpstr>
      <vt:lpstr>16.07 HĐ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Huy Cuong</dc:creator>
  <cp:lastModifiedBy>Admin</cp:lastModifiedBy>
  <cp:lastPrinted>2016-07-19T04:05:58Z</cp:lastPrinted>
  <dcterms:created xsi:type="dcterms:W3CDTF">2016-02-24T04:06:09Z</dcterms:created>
  <dcterms:modified xsi:type="dcterms:W3CDTF">2018-09-28T08:39:11Z</dcterms:modified>
</cp:coreProperties>
</file>